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Quantitativos" sheetId="1" r:id="rId1"/>
    <sheet name="Avaliações" sheetId="2" r:id="rId2"/>
  </sheets>
  <definedNames/>
  <calcPr fullCalcOnLoad="1"/>
</workbook>
</file>

<file path=xl/sharedStrings.xml><?xml version="1.0" encoding="utf-8"?>
<sst xmlns="http://schemas.openxmlformats.org/spreadsheetml/2006/main" count="240" uniqueCount="212">
  <si>
    <t>Tribunal Regional Eleitoral do Ceará</t>
  </si>
  <si>
    <t>SEC / COELE / URNAS</t>
  </si>
  <si>
    <t>Serviço de Empréstimo de Urnas Eletrônicas</t>
  </si>
  <si>
    <t>Eleições para Conselho Tutelar 2023</t>
  </si>
  <si>
    <t>QUANTITATIVOS DE LOCAIS, SEÇÕES, APTOS E COMPARECIMENTO POR MUNICÍPIO</t>
  </si>
  <si>
    <t>MUNICÍPIO</t>
  </si>
  <si>
    <t>QUANTIDADE DE 
LOCAIS DE VOTAÇÃO</t>
  </si>
  <si>
    <t>QUANTIDADE DE 
SEÇÕES</t>
  </si>
  <si>
    <t>APTOS</t>
  </si>
  <si>
    <t>COMPARECIMENTO</t>
  </si>
  <si>
    <t>% DE COMPARECIMENTO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</si>
  <si>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</si>
  <si>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</si>
  <si>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</si>
  <si>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</si>
  <si>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</si>
  <si>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</si>
  <si>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</si>
  <si>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</si>
  <si>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</si>
  <si>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</si>
  <si>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</si>
  <si>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</si>
  <si>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</si>
  <si>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</si>
  <si>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</si>
  <si>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</si>
  <si>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</si>
  <si>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</si>
  <si>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</si>
  <si>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</si>
  <si>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</si>
  <si>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</si>
  <si>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</si>
  <si>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</si>
  <si>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</si>
  <si>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</si>
  <si>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</si>
  <si>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</si>
  <si>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</si>
  <si>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</si>
  <si>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</si>
  <si>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</si>
  <si>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</si>
  <si>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</si>
  <si>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</si>
  <si>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</si>
  <si>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</si>
  <si>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</si>
  <si>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</si>
  <si>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</si>
  <si>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</si>
  <si>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</si>
  <si>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</si>
  <si>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</si>
  <si>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</si>
  <si>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</si>
  <si>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</si>
  <si>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</si>
  <si>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</si>
  <si>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</si>
  <si>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</si>
  <si>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</si>
  <si>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</si>
  <si>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 IRAPUAN PINHEIRO</t>
  </si>
  <si>
    <t>ERERÉ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</si>
  <si>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</si>
  <si>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</si>
  <si>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</si>
  <si>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</si>
  <si>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</si>
  <si>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</si>
  <si>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</si>
  <si>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</si>
  <si>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</si>
  <si>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</si>
  <si>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</si>
  <si>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</si>
  <si>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</si>
  <si>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</si>
  <si>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</si>
  <si>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</si>
  <si>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</si>
  <si>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</si>
  <si>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</si>
  <si>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</si>
  <si>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</si>
  <si>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</si>
  <si>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</si>
  <si>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</si>
  <si>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</si>
  <si>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</si>
  <si>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</si>
  <si>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</si>
  <si>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</si>
  <si>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</si>
  <si>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</si>
  <si>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</si>
  <si>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</si>
  <si>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</si>
  <si>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</si>
  <si>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</si>
  <si>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</si>
  <si>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</si>
  <si>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</si>
  <si>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</si>
  <si>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</si>
  <si>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</si>
  <si>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</si>
  <si>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</si>
  <si>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</si>
  <si>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</si>
  <si>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</si>
  <si>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</si>
  <si>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</si>
  <si>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</si>
  <si>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</si>
  <si>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</si>
  <si>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</si>
  <si>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</si>
  <si>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</si>
  <si>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</si>
  <si>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</si>
  <si>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</si>
  <si>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</si>
  <si>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</si>
  <si>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</si>
  <si>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</si>
  <si>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</si>
  <si>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</si>
  <si>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</si>
  <si>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</si>
  <si>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</si>
  <si>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</si>
  <si>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</si>
  <si>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</si>
  <si>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</si>
  <si>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</si>
  <si>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</si>
  <si>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</si>
  <si>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</si>
  <si>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</si>
  <si>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</si>
  <si>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</si>
  <si>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</si>
  <si>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</si>
  <si>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</si>
  <si>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</si>
  <si>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</si>
  <si>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 xml:space="preserve"> 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</si>
  <si>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</si>
  <si>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</si>
  <si>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</si>
  <si>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</si>
  <si>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</si>
  <si>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</si>
  <si>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</si>
  <si>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</si>
  <si>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</si>
  <si>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</si>
  <si>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</si>
  <si>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</si>
  <si>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</si>
  <si>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</si>
  <si>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</si>
  <si>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</si>
  <si>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</si>
  <si>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</si>
  <si>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</si>
  <si>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</si>
  <si>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</si>
  <si>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</si>
  <si>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AMARANTE</t>
  </si>
  <si>
    <t>SÃO JOÃO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</si>
  <si>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</si>
  <si>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</si>
  <si>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</si>
  <si>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</si>
  <si>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</si>
  <si>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</si>
  <si>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</si>
  <si>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</si>
  <si>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</si>
  <si>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</si>
  <si>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</si>
  <si>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</si>
  <si>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</si>
  <si>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</si>
  <si>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</si>
  <si>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</si>
  <si>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</si>
  <si>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</si>
  <si>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</si>
  <si>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</si>
  <si>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</si>
  <si>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TOTAL</t>
  </si>
  <si>
    <t>AVALIAÇÕES DAS ENTIDADES</t>
  </si>
  <si>
    <t>Como foi o atendimento dos servidores do TRE-CE no decorrer do processo eleitoral?</t>
  </si>
  <si>
    <t>EXCELENTE</t>
  </si>
  <si>
    <t>BOM</t>
  </si>
  <si>
    <t>REGULAR</t>
  </si>
  <si>
    <t>INSATISFATÓRIO</t>
  </si>
  <si>
    <t>As informações prestadas pelo TRE-CE foram claras e suficientes?</t>
  </si>
  <si>
    <t>SIM</t>
  </si>
  <si>
    <t>NÃO</t>
  </si>
  <si>
    <t xml:space="preserve">Como você avalia a reunião com representantes das Comissões Especiais para apresentação do planejamento e cronograma e orientações acerca do preenchimento dos formulários? </t>
  </si>
  <si>
    <t xml:space="preserve">Que conceito você daria para os canais de comunicação disponibilizados às Comissões Especiais? (WhatsApp, e-mail, telefone e página da internet) </t>
  </si>
  <si>
    <t>Como foi o atendimento dos servidores do Cartório Eleitoral no decorrer do processo eleitoral?</t>
  </si>
  <si>
    <t>Como você avalia o treinamento de mesários ministrado pelo Cartório Eleitoral?</t>
  </si>
  <si>
    <t>Como você avalia o apoio técnico às urnas e aos mesários no dia da eleição prestado pelo Cartório Eleitoral?</t>
  </si>
  <si>
    <t>Como você classifica a participação geral da Justiça Eleitoral do Ceará no serviço de empréstimo de urnas eletrônicas?</t>
  </si>
  <si>
    <t>OBSERVAÇÃO: FORAM ENTREGUES 182 AVALIAÇÕES DO TOTAL DE 184 MUNICÍPIOS.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</si>
</sst>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yy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0" fontId="0" fillId="0" borderId="2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10" fontId="0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10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10" fontId="2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34.7109375" style="1" customWidth="1"/>
    <col min="2" max="3" width="23.57421875" style="1" customWidth="1"/>
    <col min="4" max="4" width="23.57421875" style="0" customWidth="1"/>
    <col min="5" max="5" width="19.8515625" style="0" customWidth="1"/>
    <col min="6" max="16384" width="11.57421875" style="0" customWidth="1"/>
  </cols>
  <sheetData>
    <row r="1" spans="1:6" ht="12.75">
      <c r="A1" s="30" t="s">
        <v>0</v>
      </c>
      <c r="B1" s="30"/>
      <c r="C1" s="30"/>
      <c r="D1" s="30"/>
      <c r="E1" s="30"/>
      <c r="F1" s="30"/>
    </row>
    <row r="2" spans="1:6" ht="12.75">
      <c r="A2" s="30" t="s">
        <v>1</v>
      </c>
      <c r="B2" s="30"/>
      <c r="C2" s="30"/>
      <c r="D2" s="30"/>
      <c r="E2" s="30"/>
      <c r="F2" s="30"/>
    </row>
    <row r="3" spans="1:6" ht="12.75">
      <c r="A3" s="30" t="s">
        <v>2</v>
      </c>
      <c r="B3" s="30"/>
      <c r="C3" s="30"/>
      <c r="D3" s="30"/>
      <c r="E3" s="30"/>
      <c r="F3" s="30"/>
    </row>
    <row r="4" spans="1:6" ht="12.75">
      <c r="A4" s="30" t="s">
        <v>3</v>
      </c>
      <c r="B4" s="30"/>
      <c r="C4" s="30"/>
      <c r="D4" s="30"/>
      <c r="E4" s="30"/>
      <c r="F4" s="30"/>
    </row>
    <row r="5" spans="1:6" ht="12.75">
      <c r="A5" s="2"/>
      <c r="B5" s="2"/>
      <c r="C5" s="2"/>
      <c r="D5" s="2"/>
      <c r="E5" s="3"/>
      <c r="F5" s="3"/>
    </row>
    <row r="6" spans="1:6" ht="12.75">
      <c r="A6" s="31" t="s">
        <v>4</v>
      </c>
      <c r="B6" s="31"/>
      <c r="C6" s="31"/>
      <c r="D6" s="31"/>
      <c r="E6" s="31"/>
      <c r="F6" s="31"/>
    </row>
    <row r="7" spans="1:3" ht="12.75">
      <c r="A7"/>
      <c r="B7"/>
      <c r="C7"/>
    </row>
    <row r="8" spans="1:6" ht="12.75" customHeight="1">
      <c r="A8" s="32" t="s">
        <v>5</v>
      </c>
      <c r="B8" s="33" t="s">
        <v>6</v>
      </c>
      <c r="C8" s="33" t="s">
        <v>7</v>
      </c>
      <c r="D8" s="34" t="s">
        <v>8</v>
      </c>
      <c r="E8" s="35" t="s">
        <v>9</v>
      </c>
      <c r="F8" s="36" t="s">
        <v>10</v>
      </c>
    </row>
    <row r="9" spans="1:6" ht="27.75" customHeight="1">
      <c r="A9" s="32"/>
      <c r="B9" s="32"/>
      <c r="C9" s="32"/>
      <c r="D9" s="34"/>
      <c r="E9" s="35"/>
      <c r="F9" s="36"/>
    </row>
    <row r="10" spans="1:6" ht="12.75">
      <c r="A10" s="4" t="s">
        <v>11</v>
      </c>
      <c r="B10" s="4">
        <v>7</v>
      </c>
      <c r="C10" s="4">
        <v>11</v>
      </c>
      <c r="D10" s="5">
        <v>7212</v>
      </c>
      <c r="E10" s="5">
        <v>3037</v>
      </c>
      <c r="F10" s="6">
        <f aca="true" t="shared" si="0" ref="F10:F194">E10/D10</f>
        <v>0.42110371602884084</v>
      </c>
    </row>
    <row r="11" spans="1:6" ht="12.75">
      <c r="A11" s="7" t="s">
        <v>12</v>
      </c>
      <c r="B11" s="7">
        <v>8</v>
      </c>
      <c r="C11" s="7">
        <v>8</v>
      </c>
      <c r="D11" s="8">
        <v>11654</v>
      </c>
      <c r="E11" s="8">
        <v>3561</v>
      </c>
      <c r="F11" s="9">
        <f t="shared" si="0"/>
        <v>0.3055603226360048</v>
      </c>
    </row>
    <row r="12" spans="1:6" ht="12.75">
      <c r="A12" s="4" t="s">
        <v>13</v>
      </c>
      <c r="B12" s="4">
        <v>27</v>
      </c>
      <c r="C12" s="4">
        <v>27</v>
      </c>
      <c r="D12" s="5">
        <v>45840</v>
      </c>
      <c r="E12" s="5">
        <v>8728</v>
      </c>
      <c r="F12" s="6">
        <f t="shared" si="0"/>
        <v>0.19040139616055846</v>
      </c>
    </row>
    <row r="13" spans="1:6" ht="12.75">
      <c r="A13" s="7" t="s">
        <v>14</v>
      </c>
      <c r="B13" s="7">
        <v>16</v>
      </c>
      <c r="C13" s="7">
        <v>23</v>
      </c>
      <c r="D13" s="8">
        <v>39338</v>
      </c>
      <c r="E13" s="8">
        <v>6131</v>
      </c>
      <c r="F13" s="9">
        <f t="shared" si="0"/>
        <v>0.1558543901571</v>
      </c>
    </row>
    <row r="14" spans="1:6" ht="12.75">
      <c r="A14" s="4" t="s">
        <v>15</v>
      </c>
      <c r="B14" s="4">
        <v>11</v>
      </c>
      <c r="C14" s="4">
        <v>13</v>
      </c>
      <c r="D14" s="5">
        <v>11694</v>
      </c>
      <c r="E14" s="5">
        <v>3460</v>
      </c>
      <c r="F14" s="6">
        <f t="shared" si="0"/>
        <v>0.29587822815118864</v>
      </c>
    </row>
    <row r="15" spans="1:6" ht="12.75">
      <c r="A15" s="7" t="s">
        <v>16</v>
      </c>
      <c r="B15" s="7">
        <v>1</v>
      </c>
      <c r="C15" s="7">
        <v>7</v>
      </c>
      <c r="D15" s="8">
        <v>9648</v>
      </c>
      <c r="E15" s="8">
        <v>2246</v>
      </c>
      <c r="F15" s="9">
        <f t="shared" si="0"/>
        <v>0.23279436152570482</v>
      </c>
    </row>
    <row r="16" spans="1:6" ht="12.75">
      <c r="A16" s="4" t="s">
        <v>17</v>
      </c>
      <c r="B16" s="4">
        <v>8</v>
      </c>
      <c r="C16" s="4">
        <v>10</v>
      </c>
      <c r="D16" s="5">
        <v>6305</v>
      </c>
      <c r="E16" s="5">
        <v>1756</v>
      </c>
      <c r="F16" s="6">
        <f t="shared" si="0"/>
        <v>0.27850911974623316</v>
      </c>
    </row>
    <row r="17" spans="1:6" ht="12.75">
      <c r="A17" s="7" t="s">
        <v>18</v>
      </c>
      <c r="B17" s="7">
        <v>14</v>
      </c>
      <c r="C17" s="7">
        <v>18</v>
      </c>
      <c r="D17" s="8">
        <v>12723</v>
      </c>
      <c r="E17" s="8">
        <v>3838</v>
      </c>
      <c r="F17" s="9">
        <f t="shared" si="0"/>
        <v>0.3016584138960937</v>
      </c>
    </row>
    <row r="18" spans="1:6" ht="12.75">
      <c r="A18" s="4" t="s">
        <v>19</v>
      </c>
      <c r="B18" s="4">
        <v>21</v>
      </c>
      <c r="C18" s="4">
        <v>25</v>
      </c>
      <c r="D18" s="5">
        <v>33531</v>
      </c>
      <c r="E18" s="5">
        <v>7141</v>
      </c>
      <c r="F18" s="6">
        <f t="shared" si="0"/>
        <v>0.21296710506695296</v>
      </c>
    </row>
    <row r="19" spans="1:6" ht="12.75">
      <c r="A19" s="7" t="s">
        <v>20</v>
      </c>
      <c r="B19" s="7">
        <v>2</v>
      </c>
      <c r="C19" s="7">
        <v>10</v>
      </c>
      <c r="D19" s="8">
        <v>7352</v>
      </c>
      <c r="E19" s="8">
        <v>2374</v>
      </c>
      <c r="F19" s="9">
        <f t="shared" si="0"/>
        <v>0.32290533188248094</v>
      </c>
    </row>
    <row r="20" spans="1:6" ht="12.75">
      <c r="A20" s="4" t="s">
        <v>21</v>
      </c>
      <c r="B20" s="4">
        <v>10</v>
      </c>
      <c r="C20" s="4">
        <v>13</v>
      </c>
      <c r="D20" s="5">
        <v>11990</v>
      </c>
      <c r="E20" s="5">
        <v>4202</v>
      </c>
      <c r="F20" s="6">
        <f t="shared" si="0"/>
        <v>0.3504587155963303</v>
      </c>
    </row>
    <row r="21" spans="1:6" ht="12.75">
      <c r="A21" s="7" t="s">
        <v>22</v>
      </c>
      <c r="B21" s="7">
        <v>28</v>
      </c>
      <c r="C21" s="7">
        <v>34</v>
      </c>
      <c r="D21" s="8">
        <v>61680</v>
      </c>
      <c r="E21" s="8">
        <v>10918</v>
      </c>
      <c r="F21" s="9">
        <f t="shared" si="0"/>
        <v>0.17701037613488976</v>
      </c>
    </row>
    <row r="22" spans="1:6" ht="12.75">
      <c r="A22" s="4" t="s">
        <v>23</v>
      </c>
      <c r="B22" s="4">
        <v>31</v>
      </c>
      <c r="C22" s="4">
        <v>31</v>
      </c>
      <c r="D22" s="5">
        <v>55017</v>
      </c>
      <c r="E22" s="5">
        <v>9026</v>
      </c>
      <c r="F22" s="6">
        <f t="shared" si="0"/>
        <v>0.16405838195466857</v>
      </c>
    </row>
    <row r="23" spans="1:6" ht="12.75">
      <c r="A23" s="7" t="s">
        <v>24</v>
      </c>
      <c r="B23" s="7">
        <v>18</v>
      </c>
      <c r="C23" s="7">
        <v>22</v>
      </c>
      <c r="D23" s="8">
        <v>23954</v>
      </c>
      <c r="E23" s="8">
        <v>4639</v>
      </c>
      <c r="F23" s="9">
        <f t="shared" si="0"/>
        <v>0.19366285380312265</v>
      </c>
    </row>
    <row r="24" spans="1:6" ht="12.75">
      <c r="A24" s="4" t="s">
        <v>25</v>
      </c>
      <c r="B24" s="4">
        <v>5</v>
      </c>
      <c r="C24" s="4">
        <v>10</v>
      </c>
      <c r="D24" s="5">
        <v>9612</v>
      </c>
      <c r="E24" s="5">
        <v>2233</v>
      </c>
      <c r="F24" s="6">
        <f t="shared" si="0"/>
        <v>0.2323137744486059</v>
      </c>
    </row>
    <row r="25" spans="1:6" ht="12.75">
      <c r="A25" s="7" t="s">
        <v>26</v>
      </c>
      <c r="B25" s="7">
        <v>7</v>
      </c>
      <c r="C25" s="7">
        <v>10</v>
      </c>
      <c r="D25" s="8">
        <v>18205</v>
      </c>
      <c r="E25" s="8">
        <v>1310</v>
      </c>
      <c r="F25" s="9">
        <f t="shared" si="0"/>
        <v>0.07195825322713541</v>
      </c>
    </row>
    <row r="26" spans="1:6" ht="12.75">
      <c r="A26" s="4" t="s">
        <v>27</v>
      </c>
      <c r="B26" s="4">
        <v>9</v>
      </c>
      <c r="C26" s="4">
        <v>11</v>
      </c>
      <c r="D26" s="5">
        <v>11539</v>
      </c>
      <c r="E26" s="5">
        <v>2198</v>
      </c>
      <c r="F26" s="6">
        <f t="shared" si="0"/>
        <v>0.19048444405927722</v>
      </c>
    </row>
    <row r="27" spans="1:6" ht="12.75">
      <c r="A27" s="7" t="s">
        <v>28</v>
      </c>
      <c r="B27" s="7">
        <v>5</v>
      </c>
      <c r="C27" s="7">
        <v>14</v>
      </c>
      <c r="D27" s="8">
        <v>7117</v>
      </c>
      <c r="E27" s="8">
        <v>2863</v>
      </c>
      <c r="F27" s="9">
        <f t="shared" si="0"/>
        <v>0.40227623998875933</v>
      </c>
    </row>
    <row r="28" spans="1:6" ht="12.75">
      <c r="A28" s="4" t="s">
        <v>29</v>
      </c>
      <c r="B28" s="4">
        <v>11</v>
      </c>
      <c r="C28" s="4">
        <v>18</v>
      </c>
      <c r="D28" s="5">
        <v>19830</v>
      </c>
      <c r="E28" s="5">
        <v>2090</v>
      </c>
      <c r="F28" s="6">
        <f t="shared" si="0"/>
        <v>0.1053958648512355</v>
      </c>
    </row>
    <row r="29" spans="1:6" ht="12.75">
      <c r="A29" s="7" t="s">
        <v>30</v>
      </c>
      <c r="B29" s="7">
        <v>8</v>
      </c>
      <c r="C29" s="7">
        <v>16</v>
      </c>
      <c r="D29" s="8">
        <v>20056</v>
      </c>
      <c r="E29" s="8">
        <v>2549</v>
      </c>
      <c r="F29" s="9">
        <f t="shared" si="0"/>
        <v>0.12709413641802952</v>
      </c>
    </row>
    <row r="30" spans="1:6" ht="12.75">
      <c r="A30" s="4" t="s">
        <v>31</v>
      </c>
      <c r="B30" s="4">
        <v>9</v>
      </c>
      <c r="C30" s="4">
        <v>13</v>
      </c>
      <c r="D30" s="5">
        <v>5596</v>
      </c>
      <c r="E30" s="5">
        <v>2675</v>
      </c>
      <c r="F30" s="6">
        <f t="shared" si="0"/>
        <v>0.47802001429592567</v>
      </c>
    </row>
    <row r="31" spans="1:6" ht="12.75">
      <c r="A31" s="7" t="s">
        <v>32</v>
      </c>
      <c r="B31" s="7">
        <v>12</v>
      </c>
      <c r="C31" s="7">
        <v>24</v>
      </c>
      <c r="D31" s="8">
        <v>14732</v>
      </c>
      <c r="E31" s="8">
        <v>1457</v>
      </c>
      <c r="F31" s="9">
        <f t="shared" si="0"/>
        <v>0.09890035297311973</v>
      </c>
    </row>
    <row r="32" spans="1:6" ht="12.75">
      <c r="A32" s="4" t="s">
        <v>33</v>
      </c>
      <c r="B32" s="4">
        <v>9</v>
      </c>
      <c r="C32" s="4">
        <v>14</v>
      </c>
      <c r="D32" s="5">
        <v>48303</v>
      </c>
      <c r="E32" s="5">
        <v>4773</v>
      </c>
      <c r="F32" s="6">
        <f t="shared" si="0"/>
        <v>0.09881373827712564</v>
      </c>
    </row>
    <row r="33" spans="1:6" ht="12.75">
      <c r="A33" s="7" t="s">
        <v>34</v>
      </c>
      <c r="B33" s="7">
        <v>11</v>
      </c>
      <c r="C33" s="7">
        <v>18</v>
      </c>
      <c r="D33" s="8">
        <v>17648</v>
      </c>
      <c r="E33" s="8">
        <v>4676</v>
      </c>
      <c r="F33" s="9">
        <f t="shared" si="0"/>
        <v>0.264959202175884</v>
      </c>
    </row>
    <row r="34" spans="1:6" ht="12.75">
      <c r="A34" s="4" t="s">
        <v>35</v>
      </c>
      <c r="B34" s="4">
        <v>13</v>
      </c>
      <c r="C34" s="4">
        <v>15</v>
      </c>
      <c r="D34" s="5">
        <v>16683</v>
      </c>
      <c r="E34" s="5">
        <v>4449</v>
      </c>
      <c r="F34" s="6">
        <f t="shared" si="0"/>
        <v>0.26667865491818016</v>
      </c>
    </row>
    <row r="35" spans="1:6" ht="12.75">
      <c r="A35" s="7" t="s">
        <v>36</v>
      </c>
      <c r="B35" s="7">
        <v>7</v>
      </c>
      <c r="C35" s="7">
        <v>12</v>
      </c>
      <c r="D35" s="8">
        <v>14218</v>
      </c>
      <c r="E35" s="8">
        <v>1756</v>
      </c>
      <c r="F35" s="9">
        <f t="shared" si="0"/>
        <v>0.12350541567027712</v>
      </c>
    </row>
    <row r="36" spans="1:6" ht="12.75">
      <c r="A36" s="4" t="s">
        <v>37</v>
      </c>
      <c r="B36" s="4">
        <v>17</v>
      </c>
      <c r="C36" s="4">
        <v>18</v>
      </c>
      <c r="D36" s="5">
        <v>26892</v>
      </c>
      <c r="E36" s="5">
        <v>4420</v>
      </c>
      <c r="F36" s="6">
        <f t="shared" si="0"/>
        <v>0.16436114829689127</v>
      </c>
    </row>
    <row r="37" spans="1:6" ht="12.75">
      <c r="A37" s="7" t="s">
        <v>38</v>
      </c>
      <c r="B37" s="7">
        <v>20</v>
      </c>
      <c r="C37" s="7">
        <v>24</v>
      </c>
      <c r="D37" s="8">
        <v>45039</v>
      </c>
      <c r="E37" s="8">
        <v>4973</v>
      </c>
      <c r="F37" s="9">
        <f t="shared" si="0"/>
        <v>0.11041541774906193</v>
      </c>
    </row>
    <row r="38" spans="1:6" ht="12.75">
      <c r="A38" s="4" t="s">
        <v>39</v>
      </c>
      <c r="B38" s="4">
        <v>26</v>
      </c>
      <c r="C38" s="4">
        <v>33</v>
      </c>
      <c r="D38" s="5">
        <v>20289</v>
      </c>
      <c r="E38" s="5">
        <v>3626</v>
      </c>
      <c r="F38" s="6">
        <f t="shared" si="0"/>
        <v>0.17871753166740598</v>
      </c>
    </row>
    <row r="39" spans="1:6" ht="12.75">
      <c r="A39" s="7" t="s">
        <v>40</v>
      </c>
      <c r="B39" s="7">
        <v>39</v>
      </c>
      <c r="C39" s="7">
        <v>52</v>
      </c>
      <c r="D39" s="8">
        <v>41010</v>
      </c>
      <c r="E39" s="8">
        <v>6582</v>
      </c>
      <c r="F39" s="9">
        <f t="shared" si="0"/>
        <v>0.16049743964886612</v>
      </c>
    </row>
    <row r="40" spans="1:6" ht="12.75">
      <c r="A40" s="4" t="s">
        <v>41</v>
      </c>
      <c r="B40" s="4">
        <v>12</v>
      </c>
      <c r="C40" s="4">
        <v>17</v>
      </c>
      <c r="D40" s="5">
        <v>35575</v>
      </c>
      <c r="E40" s="5">
        <v>4398</v>
      </c>
      <c r="F40" s="6">
        <f t="shared" si="0"/>
        <v>0.12362614195361911</v>
      </c>
    </row>
    <row r="41" spans="1:6" ht="12.75">
      <c r="A41" s="7" t="s">
        <v>42</v>
      </c>
      <c r="B41" s="7">
        <v>20</v>
      </c>
      <c r="C41" s="7">
        <v>24</v>
      </c>
      <c r="D41" s="8">
        <v>48442</v>
      </c>
      <c r="E41" s="8">
        <v>6051</v>
      </c>
      <c r="F41" s="9">
        <f t="shared" si="0"/>
        <v>0.12491226621526774</v>
      </c>
    </row>
    <row r="42" spans="1:6" ht="12.75">
      <c r="A42" s="4" t="s">
        <v>43</v>
      </c>
      <c r="B42" s="4">
        <v>18</v>
      </c>
      <c r="C42" s="4">
        <v>20</v>
      </c>
      <c r="D42" s="5">
        <v>21516</v>
      </c>
      <c r="E42" s="5">
        <v>3615</v>
      </c>
      <c r="F42" s="6">
        <f t="shared" si="0"/>
        <v>0.16801450083658673</v>
      </c>
    </row>
    <row r="43" spans="1:6" ht="12.75">
      <c r="A43" s="7" t="s">
        <v>44</v>
      </c>
      <c r="B43" s="7">
        <v>22</v>
      </c>
      <c r="C43" s="7">
        <v>59</v>
      </c>
      <c r="D43" s="8">
        <v>57658</v>
      </c>
      <c r="E43" s="8">
        <v>9815</v>
      </c>
      <c r="F43" s="9">
        <f t="shared" si="0"/>
        <v>0.17022789552187034</v>
      </c>
    </row>
    <row r="44" spans="1:6" ht="12.75">
      <c r="A44" s="4" t="s">
        <v>45</v>
      </c>
      <c r="B44" s="4">
        <v>12</v>
      </c>
      <c r="C44" s="4">
        <v>19</v>
      </c>
      <c r="D44" s="5">
        <v>15839</v>
      </c>
      <c r="E44" s="5">
        <v>4730</v>
      </c>
      <c r="F44" s="6">
        <f t="shared" si="0"/>
        <v>0.2986299640128796</v>
      </c>
    </row>
    <row r="45" spans="1:6" ht="12.75">
      <c r="A45" s="7" t="s">
        <v>46</v>
      </c>
      <c r="B45" s="7">
        <v>12</v>
      </c>
      <c r="C45" s="7">
        <v>25</v>
      </c>
      <c r="D45" s="8">
        <v>16680</v>
      </c>
      <c r="E45" s="8">
        <v>4903</v>
      </c>
      <c r="F45" s="9">
        <f t="shared" si="0"/>
        <v>0.29394484412470023</v>
      </c>
    </row>
    <row r="46" spans="1:6" ht="12.75">
      <c r="A46" s="4" t="s">
        <v>47</v>
      </c>
      <c r="B46" s="4">
        <v>2</v>
      </c>
      <c r="C46" s="4">
        <v>15</v>
      </c>
      <c r="D46" s="5">
        <v>14892</v>
      </c>
      <c r="E46" s="5">
        <v>2904</v>
      </c>
      <c r="F46" s="6">
        <f t="shared" si="0"/>
        <v>0.19500402900886382</v>
      </c>
    </row>
    <row r="47" spans="1:6" ht="12.75">
      <c r="A47" s="7" t="s">
        <v>48</v>
      </c>
      <c r="B47" s="7">
        <v>20</v>
      </c>
      <c r="C47" s="7">
        <v>30</v>
      </c>
      <c r="D47" s="8">
        <v>24472</v>
      </c>
      <c r="E47" s="8">
        <v>4573</v>
      </c>
      <c r="F47" s="9">
        <f t="shared" si="0"/>
        <v>0.18686662307943772</v>
      </c>
    </row>
    <row r="48" spans="1:6" ht="12.75">
      <c r="A48" s="4" t="s">
        <v>49</v>
      </c>
      <c r="B48" s="4">
        <v>7</v>
      </c>
      <c r="C48" s="4">
        <v>7</v>
      </c>
      <c r="D48" s="5">
        <v>14935</v>
      </c>
      <c r="E48" s="5">
        <v>3227</v>
      </c>
      <c r="F48" s="6">
        <f t="shared" si="0"/>
        <v>0.21606963508536994</v>
      </c>
    </row>
    <row r="49" spans="1:6" ht="12.75">
      <c r="A49" s="7" t="s">
        <v>50</v>
      </c>
      <c r="B49" s="7">
        <v>8</v>
      </c>
      <c r="C49" s="7">
        <v>14</v>
      </c>
      <c r="D49" s="8">
        <v>13800</v>
      </c>
      <c r="E49" s="8">
        <v>1281</v>
      </c>
      <c r="F49" s="9">
        <f t="shared" si="0"/>
        <v>0.09282608695652174</v>
      </c>
    </row>
    <row r="50" spans="1:6" ht="12.75">
      <c r="A50" s="4" t="s">
        <v>51</v>
      </c>
      <c r="B50" s="4">
        <v>14</v>
      </c>
      <c r="C50" s="4">
        <v>25</v>
      </c>
      <c r="D50" s="5">
        <v>57101</v>
      </c>
      <c r="E50" s="5">
        <v>5717</v>
      </c>
      <c r="F50" s="6">
        <f t="shared" si="0"/>
        <v>0.10012083851421166</v>
      </c>
    </row>
    <row r="51" spans="1:6" ht="12.75">
      <c r="A51" s="7" t="s">
        <v>52</v>
      </c>
      <c r="B51" s="7">
        <v>2</v>
      </c>
      <c r="C51" s="7">
        <v>6</v>
      </c>
      <c r="D51" s="8">
        <v>9572</v>
      </c>
      <c r="E51" s="8">
        <v>2347</v>
      </c>
      <c r="F51" s="9">
        <f t="shared" si="0"/>
        <v>0.2451943167572085</v>
      </c>
    </row>
    <row r="52" spans="1:6" ht="12.75">
      <c r="A52" s="4" t="s">
        <v>53</v>
      </c>
      <c r="B52" s="4">
        <v>9</v>
      </c>
      <c r="C52" s="4">
        <v>12</v>
      </c>
      <c r="D52" s="5">
        <v>8527</v>
      </c>
      <c r="E52" s="5">
        <v>2965</v>
      </c>
      <c r="F52" s="6">
        <f t="shared" si="0"/>
        <v>0.3477190102028849</v>
      </c>
    </row>
    <row r="53" spans="1:6" ht="12.75">
      <c r="A53" s="7" t="s">
        <v>54</v>
      </c>
      <c r="B53" s="7">
        <v>85</v>
      </c>
      <c r="C53" s="7">
        <v>131</v>
      </c>
      <c r="D53" s="8">
        <v>236756</v>
      </c>
      <c r="E53" s="8">
        <v>30967</v>
      </c>
      <c r="F53" s="9">
        <f t="shared" si="0"/>
        <v>0.13079710757066346</v>
      </c>
    </row>
    <row r="54" spans="1:6" ht="12.75">
      <c r="A54" s="4" t="s">
        <v>55</v>
      </c>
      <c r="B54" s="4">
        <v>18</v>
      </c>
      <c r="C54" s="4">
        <v>20</v>
      </c>
      <c r="D54" s="5">
        <v>20111</v>
      </c>
      <c r="E54" s="5">
        <v>5149</v>
      </c>
      <c r="F54" s="6">
        <f t="shared" si="0"/>
        <v>0.2560290388344687</v>
      </c>
    </row>
    <row r="55" spans="1:6" ht="12.75">
      <c r="A55" s="7" t="s">
        <v>56</v>
      </c>
      <c r="B55" s="7">
        <v>9</v>
      </c>
      <c r="C55" s="7">
        <v>9</v>
      </c>
      <c r="D55" s="8">
        <v>10951</v>
      </c>
      <c r="E55" s="8">
        <v>2348</v>
      </c>
      <c r="F55" s="9">
        <f t="shared" si="0"/>
        <v>0.21440964295498127</v>
      </c>
    </row>
    <row r="56" spans="1:6" ht="12.75">
      <c r="A56" s="4" t="s">
        <v>57</v>
      </c>
      <c r="B56" s="4">
        <v>22</v>
      </c>
      <c r="C56" s="4">
        <v>23</v>
      </c>
      <c r="D56" s="5">
        <v>11263</v>
      </c>
      <c r="E56" s="5">
        <v>3121</v>
      </c>
      <c r="F56" s="6">
        <f t="shared" si="0"/>
        <v>0.2771020154488147</v>
      </c>
    </row>
    <row r="57" spans="1:6" ht="12.75">
      <c r="A57" s="7" t="s">
        <v>58</v>
      </c>
      <c r="B57" s="7">
        <v>12</v>
      </c>
      <c r="C57" s="7">
        <v>24</v>
      </c>
      <c r="D57" s="8">
        <v>17117</v>
      </c>
      <c r="E57" s="8">
        <v>4060</v>
      </c>
      <c r="F57" s="9">
        <f t="shared" si="0"/>
        <v>0.23719109657066076</v>
      </c>
    </row>
    <row r="58" spans="1:6" ht="12.75">
      <c r="A58" s="4" t="s">
        <v>59</v>
      </c>
      <c r="B58" s="4">
        <v>8</v>
      </c>
      <c r="C58" s="4">
        <v>15</v>
      </c>
      <c r="D58" s="5">
        <v>19330</v>
      </c>
      <c r="E58" s="5">
        <v>3286</v>
      </c>
      <c r="F58" s="6">
        <f t="shared" si="0"/>
        <v>0.16999482669425764</v>
      </c>
    </row>
    <row r="59" spans="1:6" ht="12.75">
      <c r="A59" s="7" t="s">
        <v>60</v>
      </c>
      <c r="B59" s="7">
        <v>37</v>
      </c>
      <c r="C59" s="7">
        <v>65</v>
      </c>
      <c r="D59" s="8">
        <v>57402</v>
      </c>
      <c r="E59" s="8">
        <v>16662</v>
      </c>
      <c r="F59" s="9">
        <f t="shared" si="0"/>
        <v>0.2902686317549911</v>
      </c>
    </row>
    <row r="60" spans="1:6" ht="12.75">
      <c r="A60" s="4" t="s">
        <v>61</v>
      </c>
      <c r="B60" s="4">
        <v>25</v>
      </c>
      <c r="C60" s="4">
        <v>38</v>
      </c>
      <c r="D60" s="5">
        <v>93113</v>
      </c>
      <c r="E60" s="5">
        <v>9708</v>
      </c>
      <c r="F60" s="6">
        <f t="shared" si="0"/>
        <v>0.1042604147648556</v>
      </c>
    </row>
    <row r="61" spans="1:6" ht="12.75">
      <c r="A61" s="7" t="s">
        <v>62</v>
      </c>
      <c r="B61" s="7">
        <v>9</v>
      </c>
      <c r="C61" s="7">
        <v>10</v>
      </c>
      <c r="D61" s="8">
        <v>14447</v>
      </c>
      <c r="E61" s="8">
        <v>2739</v>
      </c>
      <c r="F61" s="9">
        <f t="shared" si="0"/>
        <v>0.18958953415934104</v>
      </c>
    </row>
    <row r="62" spans="1:6" ht="12.75">
      <c r="A62" s="4" t="s">
        <v>63</v>
      </c>
      <c r="B62" s="4">
        <v>20</v>
      </c>
      <c r="C62" s="4">
        <v>23</v>
      </c>
      <c r="D62" s="5">
        <v>21459</v>
      </c>
      <c r="E62" s="5">
        <v>2111</v>
      </c>
      <c r="F62" s="6">
        <f t="shared" si="0"/>
        <v>0.09837364276061326</v>
      </c>
    </row>
    <row r="63" spans="1:6" ht="12.75">
      <c r="A63" s="7" t="s">
        <v>64</v>
      </c>
      <c r="B63" s="7">
        <v>5</v>
      </c>
      <c r="C63" s="7">
        <v>8</v>
      </c>
      <c r="D63" s="8">
        <v>7405</v>
      </c>
      <c r="E63" s="8">
        <v>2894</v>
      </c>
      <c r="F63" s="9">
        <f t="shared" si="0"/>
        <v>0.3908170155300473</v>
      </c>
    </row>
    <row r="64" spans="1:6" ht="12.75">
      <c r="A64" s="4" t="s">
        <v>65</v>
      </c>
      <c r="B64" s="4">
        <v>4</v>
      </c>
      <c r="C64" s="4">
        <v>8</v>
      </c>
      <c r="D64" s="5">
        <v>5685</v>
      </c>
      <c r="E64" s="5">
        <v>1952</v>
      </c>
      <c r="F64" s="6">
        <f t="shared" si="0"/>
        <v>0.3433597185576077</v>
      </c>
    </row>
    <row r="65" spans="1:6" ht="12.75">
      <c r="A65" s="7" t="s">
        <v>66</v>
      </c>
      <c r="B65" s="7">
        <v>21</v>
      </c>
      <c r="C65" s="7">
        <v>28</v>
      </c>
      <c r="D65" s="8">
        <v>51006</v>
      </c>
      <c r="E65" s="8">
        <v>6428</v>
      </c>
      <c r="F65" s="9">
        <f t="shared" si="0"/>
        <v>0.1260243892875348</v>
      </c>
    </row>
    <row r="66" spans="1:6" ht="12.75">
      <c r="A66" s="4" t="s">
        <v>67</v>
      </c>
      <c r="B66" s="4">
        <v>11</v>
      </c>
      <c r="C66" s="4">
        <v>14</v>
      </c>
      <c r="D66" s="5">
        <v>16186</v>
      </c>
      <c r="E66" s="5">
        <v>3792</v>
      </c>
      <c r="F66" s="6">
        <f t="shared" si="0"/>
        <v>0.23427653527740022</v>
      </c>
    </row>
    <row r="67" spans="1:6" ht="12.75">
      <c r="A67" s="7" t="s">
        <v>68</v>
      </c>
      <c r="B67" s="7">
        <v>6</v>
      </c>
      <c r="C67" s="7">
        <v>17</v>
      </c>
      <c r="D67" s="8">
        <v>18587</v>
      </c>
      <c r="E67" s="8">
        <v>3754</v>
      </c>
      <c r="F67" s="9">
        <f t="shared" si="0"/>
        <v>0.2019691182008931</v>
      </c>
    </row>
    <row r="68" spans="1:6" ht="12.75">
      <c r="A68" s="4" t="s">
        <v>69</v>
      </c>
      <c r="B68" s="4">
        <v>89</v>
      </c>
      <c r="C68" s="4">
        <v>474</v>
      </c>
      <c r="D68" s="5">
        <v>1863954</v>
      </c>
      <c r="E68" s="5">
        <v>175316</v>
      </c>
      <c r="F68" s="6">
        <f t="shared" si="0"/>
        <v>0.09405596919237277</v>
      </c>
    </row>
    <row r="69" spans="1:6" ht="12.75">
      <c r="A69" s="7" t="s">
        <v>70</v>
      </c>
      <c r="B69" s="7">
        <v>16</v>
      </c>
      <c r="C69" s="7">
        <v>18</v>
      </c>
      <c r="D69" s="8">
        <v>14739</v>
      </c>
      <c r="E69" s="8">
        <v>4935</v>
      </c>
      <c r="F69" s="9">
        <f t="shared" si="0"/>
        <v>0.33482597191125585</v>
      </c>
    </row>
    <row r="70" spans="1:6" ht="12.75">
      <c r="A70" s="4" t="s">
        <v>71</v>
      </c>
      <c r="B70" s="4">
        <v>6</v>
      </c>
      <c r="C70" s="4">
        <v>11</v>
      </c>
      <c r="D70" s="5">
        <v>12626</v>
      </c>
      <c r="E70" s="5">
        <v>2484</v>
      </c>
      <c r="F70" s="6">
        <f t="shared" si="0"/>
        <v>0.19673689212735626</v>
      </c>
    </row>
    <row r="71" spans="1:6" ht="12.75">
      <c r="A71" s="7" t="s">
        <v>72</v>
      </c>
      <c r="B71" s="7">
        <v>9</v>
      </c>
      <c r="C71" s="7">
        <v>15</v>
      </c>
      <c r="D71" s="8">
        <v>7583</v>
      </c>
      <c r="E71" s="8">
        <v>2793</v>
      </c>
      <c r="F71" s="9">
        <f t="shared" si="0"/>
        <v>0.36832388236845576</v>
      </c>
    </row>
    <row r="72" spans="1:6" ht="12.75">
      <c r="A72" s="4" t="s">
        <v>73</v>
      </c>
      <c r="B72" s="4">
        <v>9</v>
      </c>
      <c r="C72" s="4">
        <v>13</v>
      </c>
      <c r="D72" s="5">
        <v>13345</v>
      </c>
      <c r="E72" s="5">
        <v>3640</v>
      </c>
      <c r="F72" s="6">
        <f t="shared" si="0"/>
        <v>0.2727613338328962</v>
      </c>
    </row>
    <row r="73" spans="1:6" ht="12.75">
      <c r="A73" s="7" t="s">
        <v>74</v>
      </c>
      <c r="B73" s="7">
        <v>21</v>
      </c>
      <c r="C73" s="7">
        <v>31</v>
      </c>
      <c r="D73" s="8">
        <v>42301</v>
      </c>
      <c r="E73" s="8">
        <v>7450</v>
      </c>
      <c r="F73" s="9">
        <f t="shared" si="0"/>
        <v>0.17611876787782796</v>
      </c>
    </row>
    <row r="74" spans="1:6" ht="12.75">
      <c r="A74" s="4" t="s">
        <v>75</v>
      </c>
      <c r="B74" s="4">
        <v>8</v>
      </c>
      <c r="C74" s="4">
        <v>10</v>
      </c>
      <c r="D74" s="5">
        <v>5850</v>
      </c>
      <c r="E74" s="5">
        <v>2129</v>
      </c>
      <c r="F74" s="6">
        <f t="shared" si="0"/>
        <v>0.3639316239316239</v>
      </c>
    </row>
    <row r="75" spans="1:6" ht="12.75">
      <c r="A75" s="7" t="s">
        <v>76</v>
      </c>
      <c r="B75" s="7">
        <v>4</v>
      </c>
      <c r="C75" s="7">
        <v>6</v>
      </c>
      <c r="D75" s="8">
        <v>8951</v>
      </c>
      <c r="E75" s="8">
        <v>1463</v>
      </c>
      <c r="F75" s="9">
        <f t="shared" si="0"/>
        <v>0.16344542509216847</v>
      </c>
    </row>
    <row r="76" spans="1:6" ht="12.75">
      <c r="A76" s="4" t="s">
        <v>77</v>
      </c>
      <c r="B76" s="4">
        <v>9</v>
      </c>
      <c r="C76" s="4">
        <v>15</v>
      </c>
      <c r="D76" s="5">
        <v>19305</v>
      </c>
      <c r="E76" s="5">
        <v>3957</v>
      </c>
      <c r="F76" s="6">
        <f t="shared" si="0"/>
        <v>0.20497280497280498</v>
      </c>
    </row>
    <row r="77" spans="1:6" ht="12.75">
      <c r="A77" s="7" t="s">
        <v>78</v>
      </c>
      <c r="B77" s="7">
        <v>17</v>
      </c>
      <c r="C77" s="7">
        <v>17</v>
      </c>
      <c r="D77" s="8">
        <v>32824</v>
      </c>
      <c r="E77" s="8">
        <v>3582</v>
      </c>
      <c r="F77" s="9">
        <f t="shared" si="0"/>
        <v>0.10912746770655618</v>
      </c>
    </row>
    <row r="78" spans="1:6" ht="12.75">
      <c r="A78" s="4" t="s">
        <v>79</v>
      </c>
      <c r="B78" s="4">
        <v>6</v>
      </c>
      <c r="C78" s="4">
        <v>7</v>
      </c>
      <c r="D78" s="5">
        <v>5881</v>
      </c>
      <c r="E78" s="5">
        <v>1187</v>
      </c>
      <c r="F78" s="6">
        <f t="shared" si="0"/>
        <v>0.20183642237714675</v>
      </c>
    </row>
    <row r="79" spans="1:6" ht="12.75">
      <c r="A79" s="7" t="s">
        <v>80</v>
      </c>
      <c r="B79" s="7">
        <v>7</v>
      </c>
      <c r="C79" s="7">
        <v>18</v>
      </c>
      <c r="D79" s="8">
        <v>14959</v>
      </c>
      <c r="E79" s="8">
        <v>5423</v>
      </c>
      <c r="F79" s="9">
        <f t="shared" si="0"/>
        <v>0.36252423290326896</v>
      </c>
    </row>
    <row r="80" spans="1:6" ht="12.75">
      <c r="A80" s="4" t="s">
        <v>81</v>
      </c>
      <c r="B80" s="4">
        <v>18</v>
      </c>
      <c r="C80" s="4">
        <v>36</v>
      </c>
      <c r="D80" s="5">
        <v>57913</v>
      </c>
      <c r="E80" s="5">
        <v>7231</v>
      </c>
      <c r="F80" s="6">
        <f t="shared" si="0"/>
        <v>0.12485970334812564</v>
      </c>
    </row>
    <row r="81" spans="1:6" ht="12.75">
      <c r="A81" s="7" t="s">
        <v>82</v>
      </c>
      <c r="B81" s="7">
        <v>13</v>
      </c>
      <c r="C81" s="7">
        <v>14</v>
      </c>
      <c r="D81" s="8">
        <v>12200</v>
      </c>
      <c r="E81" s="8">
        <v>3532</v>
      </c>
      <c r="F81" s="9">
        <f t="shared" si="0"/>
        <v>0.28950819672131145</v>
      </c>
    </row>
    <row r="82" spans="1:6" ht="12.75">
      <c r="A82" s="4" t="s">
        <v>83</v>
      </c>
      <c r="B82" s="4">
        <v>10</v>
      </c>
      <c r="C82" s="4">
        <v>12</v>
      </c>
      <c r="D82" s="5">
        <v>18763</v>
      </c>
      <c r="E82" s="5">
        <v>3878</v>
      </c>
      <c r="F82" s="6">
        <f t="shared" si="0"/>
        <v>0.20668336619943506</v>
      </c>
    </row>
    <row r="83" spans="1:6" ht="12.75">
      <c r="A83" s="7" t="s">
        <v>84</v>
      </c>
      <c r="B83" s="7">
        <v>9</v>
      </c>
      <c r="C83" s="7">
        <v>13</v>
      </c>
      <c r="D83" s="8">
        <v>11974</v>
      </c>
      <c r="E83" s="8">
        <v>4304</v>
      </c>
      <c r="F83" s="9">
        <f t="shared" si="0"/>
        <v>0.35944546517454484</v>
      </c>
    </row>
    <row r="84" spans="1:6" ht="12.75">
      <c r="A84" s="4" t="s">
        <v>85</v>
      </c>
      <c r="B84" s="4">
        <v>19</v>
      </c>
      <c r="C84" s="4">
        <v>23</v>
      </c>
      <c r="D84" s="5">
        <v>16498</v>
      </c>
      <c r="E84" s="5">
        <v>4189</v>
      </c>
      <c r="F84" s="6">
        <f t="shared" si="0"/>
        <v>0.2539095647957328</v>
      </c>
    </row>
    <row r="85" spans="1:6" ht="12.75">
      <c r="A85" s="7" t="s">
        <v>86</v>
      </c>
      <c r="B85" s="7">
        <v>24</v>
      </c>
      <c r="C85" s="7">
        <v>30</v>
      </c>
      <c r="D85" s="8">
        <v>49123</v>
      </c>
      <c r="E85" s="8">
        <v>6944</v>
      </c>
      <c r="F85" s="9">
        <f t="shared" si="0"/>
        <v>0.14135944465932454</v>
      </c>
    </row>
    <row r="86" spans="1:6" ht="12.75">
      <c r="A86" s="4" t="s">
        <v>87</v>
      </c>
      <c r="B86" s="4">
        <v>28</v>
      </c>
      <c r="C86" s="4">
        <v>30</v>
      </c>
      <c r="D86" s="5">
        <v>68438</v>
      </c>
      <c r="E86" s="5">
        <v>8006</v>
      </c>
      <c r="F86" s="6">
        <f t="shared" si="0"/>
        <v>0.11698179374031971</v>
      </c>
    </row>
    <row r="87" spans="1:6" ht="12.75">
      <c r="A87" s="7" t="s">
        <v>88</v>
      </c>
      <c r="B87" s="7">
        <v>12</v>
      </c>
      <c r="C87" s="7">
        <v>26</v>
      </c>
      <c r="D87" s="8">
        <v>21761</v>
      </c>
      <c r="E87" s="8">
        <v>4068</v>
      </c>
      <c r="F87" s="9">
        <f t="shared" si="0"/>
        <v>0.18693993842194753</v>
      </c>
    </row>
    <row r="88" spans="1:6" ht="12.75">
      <c r="A88" s="4" t="s">
        <v>89</v>
      </c>
      <c r="B88" s="4">
        <v>8</v>
      </c>
      <c r="C88" s="4">
        <v>10</v>
      </c>
      <c r="D88" s="5">
        <v>9906</v>
      </c>
      <c r="E88" s="5">
        <v>1302</v>
      </c>
      <c r="F88" s="6">
        <f t="shared" si="0"/>
        <v>0.13143549364021806</v>
      </c>
    </row>
    <row r="89" spans="1:6" ht="12.75">
      <c r="A89" s="7" t="s">
        <v>90</v>
      </c>
      <c r="B89" s="7">
        <v>5</v>
      </c>
      <c r="C89" s="7">
        <v>10</v>
      </c>
      <c r="D89" s="8">
        <v>9557</v>
      </c>
      <c r="E89" s="8">
        <v>2765</v>
      </c>
      <c r="F89" s="9">
        <f t="shared" si="0"/>
        <v>0.2893167311917966</v>
      </c>
    </row>
    <row r="90" spans="1:6" ht="12.75">
      <c r="A90" s="4" t="s">
        <v>91</v>
      </c>
      <c r="B90" s="4">
        <v>12</v>
      </c>
      <c r="C90" s="4">
        <v>32</v>
      </c>
      <c r="D90" s="5">
        <v>34555</v>
      </c>
      <c r="E90" s="5">
        <v>5565</v>
      </c>
      <c r="F90" s="6">
        <f t="shared" si="0"/>
        <v>0.1610476052669657</v>
      </c>
    </row>
    <row r="91" spans="1:6" ht="12.75">
      <c r="A91" s="7" t="s">
        <v>92</v>
      </c>
      <c r="B91" s="7">
        <v>16</v>
      </c>
      <c r="C91" s="7">
        <v>44</v>
      </c>
      <c r="D91" s="8">
        <v>33879</v>
      </c>
      <c r="E91" s="8">
        <v>6967</v>
      </c>
      <c r="F91" s="9">
        <f t="shared" si="0"/>
        <v>0.20564361403819476</v>
      </c>
    </row>
    <row r="92" spans="1:6" ht="12.75">
      <c r="A92" s="4" t="s">
        <v>93</v>
      </c>
      <c r="B92" s="4">
        <v>10</v>
      </c>
      <c r="C92" s="4">
        <v>18</v>
      </c>
      <c r="D92" s="5">
        <v>12133</v>
      </c>
      <c r="E92" s="5">
        <v>4798</v>
      </c>
      <c r="F92" s="6">
        <f t="shared" si="0"/>
        <v>0.3954504244622105</v>
      </c>
    </row>
    <row r="93" spans="1:6" ht="12.75">
      <c r="A93" s="7" t="s">
        <v>94</v>
      </c>
      <c r="B93" s="7">
        <v>9</v>
      </c>
      <c r="C93" s="7">
        <v>18</v>
      </c>
      <c r="D93" s="8">
        <v>18543</v>
      </c>
      <c r="E93" s="8">
        <v>4198</v>
      </c>
      <c r="F93" s="9">
        <f t="shared" si="0"/>
        <v>0.22639270883891496</v>
      </c>
    </row>
    <row r="94" spans="1:6" ht="12.75">
      <c r="A94" s="4" t="s">
        <v>95</v>
      </c>
      <c r="B94" s="4">
        <v>6</v>
      </c>
      <c r="C94" s="4">
        <v>7</v>
      </c>
      <c r="D94" s="5">
        <v>6800</v>
      </c>
      <c r="E94" s="5">
        <v>2060</v>
      </c>
      <c r="F94" s="6">
        <f t="shared" si="0"/>
        <v>0.3029411764705882</v>
      </c>
    </row>
    <row r="95" spans="1:6" ht="12.75">
      <c r="A95" s="7" t="s">
        <v>96</v>
      </c>
      <c r="B95" s="7">
        <v>12</v>
      </c>
      <c r="C95" s="7">
        <v>21</v>
      </c>
      <c r="D95" s="8">
        <v>30095</v>
      </c>
      <c r="E95" s="8">
        <v>4506</v>
      </c>
      <c r="F95" s="9">
        <f t="shared" si="0"/>
        <v>0.1497258680843994</v>
      </c>
    </row>
    <row r="96" spans="1:6" ht="12.75">
      <c r="A96" s="4" t="s">
        <v>97</v>
      </c>
      <c r="B96" s="4">
        <v>35</v>
      </c>
      <c r="C96" s="4">
        <v>61</v>
      </c>
      <c r="D96" s="5">
        <v>37910</v>
      </c>
      <c r="E96" s="5">
        <v>5565</v>
      </c>
      <c r="F96" s="6">
        <f t="shared" si="0"/>
        <v>0.14679504088630968</v>
      </c>
    </row>
    <row r="97" spans="1:6" ht="12.75">
      <c r="A97" s="7" t="s">
        <v>98</v>
      </c>
      <c r="B97" s="7">
        <v>27</v>
      </c>
      <c r="C97" s="7">
        <v>32</v>
      </c>
      <c r="D97" s="8">
        <v>93644</v>
      </c>
      <c r="E97" s="8">
        <v>14470</v>
      </c>
      <c r="F97" s="9">
        <f t="shared" si="0"/>
        <v>0.1545213788390073</v>
      </c>
    </row>
    <row r="98" spans="1:6" ht="12.75">
      <c r="A98" s="4" t="s">
        <v>99</v>
      </c>
      <c r="B98" s="4">
        <v>14</v>
      </c>
      <c r="C98" s="4">
        <v>20</v>
      </c>
      <c r="D98" s="5">
        <v>15644</v>
      </c>
      <c r="E98" s="5">
        <v>5423</v>
      </c>
      <c r="F98" s="6">
        <f t="shared" si="0"/>
        <v>0.34665047302480184</v>
      </c>
    </row>
    <row r="99" spans="1:6" ht="12.75">
      <c r="A99" s="7" t="s">
        <v>100</v>
      </c>
      <c r="B99" s="7">
        <v>16</v>
      </c>
      <c r="C99" s="7">
        <v>27</v>
      </c>
      <c r="D99" s="8">
        <v>31947</v>
      </c>
      <c r="E99" s="8">
        <v>1672</v>
      </c>
      <c r="F99" s="9">
        <f t="shared" si="0"/>
        <v>0.052336682630606944</v>
      </c>
    </row>
    <row r="100" spans="1:6" ht="12.75">
      <c r="A100" s="4" t="s">
        <v>101</v>
      </c>
      <c r="B100" s="4">
        <v>20</v>
      </c>
      <c r="C100" s="4">
        <v>23</v>
      </c>
      <c r="D100" s="5">
        <v>18561</v>
      </c>
      <c r="E100" s="5">
        <v>4722</v>
      </c>
      <c r="F100" s="6">
        <f t="shared" si="0"/>
        <v>0.25440439631485373</v>
      </c>
    </row>
    <row r="101" spans="1:6" ht="12.75">
      <c r="A101" s="7" t="s">
        <v>102</v>
      </c>
      <c r="B101" s="7">
        <v>6</v>
      </c>
      <c r="C101" s="7">
        <v>20</v>
      </c>
      <c r="D101" s="8">
        <v>15633</v>
      </c>
      <c r="E101" s="8">
        <v>1293</v>
      </c>
      <c r="F101" s="9">
        <f t="shared" si="0"/>
        <v>0.08270965265783918</v>
      </c>
    </row>
    <row r="102" spans="1:6" ht="12.75">
      <c r="A102" s="4" t="s">
        <v>103</v>
      </c>
      <c r="B102" s="4">
        <v>6</v>
      </c>
      <c r="C102" s="4">
        <v>11</v>
      </c>
      <c r="D102" s="5">
        <v>8728</v>
      </c>
      <c r="E102" s="5">
        <v>2185</v>
      </c>
      <c r="F102" s="6">
        <f t="shared" si="0"/>
        <v>0.25034372135655364</v>
      </c>
    </row>
    <row r="103" spans="1:6" ht="12.75">
      <c r="A103" s="7" t="s">
        <v>104</v>
      </c>
      <c r="B103" s="7">
        <v>10</v>
      </c>
      <c r="C103" s="7">
        <v>11</v>
      </c>
      <c r="D103" s="8">
        <v>28388</v>
      </c>
      <c r="E103" s="8">
        <v>3153</v>
      </c>
      <c r="F103" s="9">
        <f t="shared" si="0"/>
        <v>0.11106805692546146</v>
      </c>
    </row>
    <row r="104" spans="1:6" ht="12.75">
      <c r="A104" s="4" t="s">
        <v>105</v>
      </c>
      <c r="B104" s="4">
        <v>27</v>
      </c>
      <c r="C104" s="4">
        <v>38</v>
      </c>
      <c r="D104" s="5">
        <v>27752</v>
      </c>
      <c r="E104" s="5">
        <v>8924</v>
      </c>
      <c r="F104" s="6">
        <f t="shared" si="0"/>
        <v>0.32156240991640245</v>
      </c>
    </row>
    <row r="105" spans="1:6" ht="12.75">
      <c r="A105" s="7" t="s">
        <v>106</v>
      </c>
      <c r="B105" s="7">
        <v>7</v>
      </c>
      <c r="C105" s="7">
        <v>8</v>
      </c>
      <c r="D105" s="8">
        <v>21939</v>
      </c>
      <c r="E105" s="8">
        <v>3008</v>
      </c>
      <c r="F105" s="9">
        <f t="shared" si="0"/>
        <v>0.13710743424951</v>
      </c>
    </row>
    <row r="106" spans="1:6" ht="12.75">
      <c r="A106" s="4" t="s">
        <v>107</v>
      </c>
      <c r="B106" s="4">
        <v>6</v>
      </c>
      <c r="C106" s="4">
        <v>11</v>
      </c>
      <c r="D106" s="5">
        <v>6783</v>
      </c>
      <c r="E106" s="5">
        <v>2554</v>
      </c>
      <c r="F106" s="6">
        <f t="shared" si="0"/>
        <v>0.3765295591920979</v>
      </c>
    </row>
    <row r="107" spans="1:6" ht="12.75">
      <c r="A107" s="7" t="s">
        <v>108</v>
      </c>
      <c r="B107" s="7">
        <v>11</v>
      </c>
      <c r="C107" s="7">
        <v>11</v>
      </c>
      <c r="D107" s="8">
        <v>18671</v>
      </c>
      <c r="E107" s="8">
        <v>3022</v>
      </c>
      <c r="F107" s="9">
        <f t="shared" si="0"/>
        <v>0.16185528359487977</v>
      </c>
    </row>
    <row r="108" spans="1:6" ht="12.75">
      <c r="A108" s="4" t="s">
        <v>109</v>
      </c>
      <c r="B108" s="4">
        <v>28</v>
      </c>
      <c r="C108" s="4">
        <v>53</v>
      </c>
      <c r="D108" s="5">
        <v>183786</v>
      </c>
      <c r="E108" s="5">
        <v>12149</v>
      </c>
      <c r="F108" s="6">
        <f t="shared" si="0"/>
        <v>0.06610405580403295</v>
      </c>
    </row>
    <row r="109" spans="1:6" ht="12.75">
      <c r="A109" s="7" t="s">
        <v>110</v>
      </c>
      <c r="B109" s="7">
        <v>8</v>
      </c>
      <c r="C109" s="7">
        <v>11</v>
      </c>
      <c r="D109" s="8">
        <v>19650</v>
      </c>
      <c r="E109" s="8">
        <v>3497</v>
      </c>
      <c r="F109" s="9">
        <f t="shared" si="0"/>
        <v>0.1779643765903308</v>
      </c>
    </row>
    <row r="110" spans="1:6" ht="12.75">
      <c r="A110" s="4" t="s">
        <v>111</v>
      </c>
      <c r="B110" s="4">
        <v>7</v>
      </c>
      <c r="C110" s="4">
        <v>22</v>
      </c>
      <c r="D110" s="5">
        <v>23589</v>
      </c>
      <c r="E110" s="5">
        <v>5799</v>
      </c>
      <c r="F110" s="6">
        <f t="shared" si="0"/>
        <v>0.24583492305735724</v>
      </c>
    </row>
    <row r="111" spans="1:6" ht="12.75">
      <c r="A111" s="7" t="s">
        <v>112</v>
      </c>
      <c r="B111" s="7">
        <v>38</v>
      </c>
      <c r="C111" s="7">
        <v>45</v>
      </c>
      <c r="D111" s="8">
        <v>45773</v>
      </c>
      <c r="E111" s="8">
        <v>8022</v>
      </c>
      <c r="F111" s="9">
        <f t="shared" si="0"/>
        <v>0.17525615537543968</v>
      </c>
    </row>
    <row r="112" spans="1:6" ht="12.75">
      <c r="A112" s="4" t="s">
        <v>113</v>
      </c>
      <c r="B112" s="4">
        <v>8</v>
      </c>
      <c r="C112" s="4">
        <v>13</v>
      </c>
      <c r="D112" s="5">
        <v>13767</v>
      </c>
      <c r="E112" s="5">
        <v>2509</v>
      </c>
      <c r="F112" s="6">
        <f t="shared" si="0"/>
        <v>0.182247403210576</v>
      </c>
    </row>
    <row r="113" spans="1:6" ht="12.75">
      <c r="A113" s="7" t="s">
        <v>114</v>
      </c>
      <c r="B113" s="7">
        <v>39</v>
      </c>
      <c r="C113" s="7">
        <v>105</v>
      </c>
      <c r="D113" s="8">
        <v>169669</v>
      </c>
      <c r="E113" s="8">
        <v>22939</v>
      </c>
      <c r="F113" s="9">
        <f t="shared" si="0"/>
        <v>0.13519853361545126</v>
      </c>
    </row>
    <row r="114" spans="1:6" ht="12.75">
      <c r="A114" s="4" t="s">
        <v>115</v>
      </c>
      <c r="B114" s="4">
        <v>35</v>
      </c>
      <c r="C114" s="4">
        <v>46</v>
      </c>
      <c r="D114" s="5">
        <v>79359</v>
      </c>
      <c r="E114" s="5">
        <v>14606</v>
      </c>
      <c r="F114" s="6">
        <f t="shared" si="0"/>
        <v>0.18404969820688263</v>
      </c>
    </row>
    <row r="115" spans="1:6" ht="12.75">
      <c r="A115" s="7" t="s">
        <v>116</v>
      </c>
      <c r="B115" s="7">
        <v>16</v>
      </c>
      <c r="C115" s="7">
        <v>21</v>
      </c>
      <c r="D115" s="8">
        <v>21979</v>
      </c>
      <c r="E115" s="8">
        <v>4135</v>
      </c>
      <c r="F115" s="9">
        <f t="shared" si="0"/>
        <v>0.1881341280313026</v>
      </c>
    </row>
    <row r="116" spans="1:6" ht="12.75">
      <c r="A116" s="4" t="s">
        <v>117</v>
      </c>
      <c r="B116" s="4">
        <v>4</v>
      </c>
      <c r="C116" s="4">
        <v>15</v>
      </c>
      <c r="D116" s="5">
        <v>9962</v>
      </c>
      <c r="E116" s="5">
        <v>3462</v>
      </c>
      <c r="F116" s="6">
        <f t="shared" si="0"/>
        <v>0.34752057819714915</v>
      </c>
    </row>
    <row r="117" spans="1:6" ht="12.75">
      <c r="A117" s="7" t="s">
        <v>118</v>
      </c>
      <c r="B117" s="7">
        <v>7</v>
      </c>
      <c r="C117" s="7">
        <v>13</v>
      </c>
      <c r="D117" s="8">
        <v>32447</v>
      </c>
      <c r="E117" s="8">
        <v>5849</v>
      </c>
      <c r="F117" s="9">
        <f t="shared" si="0"/>
        <v>0.1802631984466977</v>
      </c>
    </row>
    <row r="118" spans="1:6" ht="12.75">
      <c r="A118" s="4" t="s">
        <v>119</v>
      </c>
      <c r="B118" s="4">
        <v>15</v>
      </c>
      <c r="C118" s="4">
        <v>21</v>
      </c>
      <c r="D118" s="5">
        <v>34544</v>
      </c>
      <c r="E118" s="5">
        <v>5710</v>
      </c>
      <c r="F118" s="6">
        <f t="shared" si="0"/>
        <v>0.16529643353404355</v>
      </c>
    </row>
    <row r="119" spans="1:6" ht="12.75">
      <c r="A119" s="7" t="s">
        <v>120</v>
      </c>
      <c r="B119" s="7">
        <v>10</v>
      </c>
      <c r="C119" s="7">
        <v>13</v>
      </c>
      <c r="D119" s="8">
        <v>12093</v>
      </c>
      <c r="E119" s="8">
        <v>2532</v>
      </c>
      <c r="F119" s="9">
        <f t="shared" si="0"/>
        <v>0.2093773257256264</v>
      </c>
    </row>
    <row r="120" spans="1:6" ht="12.75">
      <c r="A120" s="4" t="s">
        <v>121</v>
      </c>
      <c r="B120" s="4">
        <v>30</v>
      </c>
      <c r="C120" s="4">
        <v>32</v>
      </c>
      <c r="D120" s="5">
        <v>21953</v>
      </c>
      <c r="E120" s="5">
        <v>5123</v>
      </c>
      <c r="F120" s="6">
        <f t="shared" si="0"/>
        <v>0.2333621828451692</v>
      </c>
    </row>
    <row r="121" spans="1:6" ht="12.75">
      <c r="A121" s="7" t="s">
        <v>122</v>
      </c>
      <c r="B121" s="7">
        <v>6</v>
      </c>
      <c r="C121" s="7">
        <v>12</v>
      </c>
      <c r="D121" s="8">
        <v>11580</v>
      </c>
      <c r="E121" s="8">
        <v>3482</v>
      </c>
      <c r="F121" s="9">
        <f t="shared" si="0"/>
        <v>0.30069084628670123</v>
      </c>
    </row>
    <row r="122" spans="1:6" ht="12.75">
      <c r="A122" s="4" t="s">
        <v>123</v>
      </c>
      <c r="B122" s="4">
        <v>8</v>
      </c>
      <c r="C122" s="4">
        <v>12</v>
      </c>
      <c r="D122" s="5">
        <v>11573</v>
      </c>
      <c r="E122" s="5">
        <v>4428</v>
      </c>
      <c r="F122" s="6">
        <f t="shared" si="0"/>
        <v>0.38261470664477665</v>
      </c>
    </row>
    <row r="123" spans="1:6" ht="12.75">
      <c r="A123" s="7" t="s">
        <v>124</v>
      </c>
      <c r="B123" s="7">
        <v>9</v>
      </c>
      <c r="C123" s="7">
        <v>17</v>
      </c>
      <c r="D123" s="8">
        <v>29154</v>
      </c>
      <c r="E123" s="8">
        <v>4393</v>
      </c>
      <c r="F123" s="9">
        <f t="shared" si="0"/>
        <v>0.15068258214996227</v>
      </c>
    </row>
    <row r="124" spans="1:6" ht="12.75">
      <c r="A124" s="4" t="s">
        <v>125</v>
      </c>
      <c r="B124" s="4">
        <v>7</v>
      </c>
      <c r="C124" s="4">
        <v>31</v>
      </c>
      <c r="D124" s="5">
        <v>31838</v>
      </c>
      <c r="E124" s="5">
        <v>4972</v>
      </c>
      <c r="F124" s="6">
        <f t="shared" si="0"/>
        <v>0.15616558829072177</v>
      </c>
    </row>
    <row r="125" spans="1:6" ht="12.75">
      <c r="A125" s="7" t="s">
        <v>126</v>
      </c>
      <c r="B125" s="7">
        <v>11</v>
      </c>
      <c r="C125" s="7">
        <v>19</v>
      </c>
      <c r="D125" s="8">
        <v>15708</v>
      </c>
      <c r="E125" s="8">
        <v>2957</v>
      </c>
      <c r="F125" s="9">
        <f t="shared" si="0"/>
        <v>0.1882480264833206</v>
      </c>
    </row>
    <row r="126" spans="1:6" ht="12.75">
      <c r="A126" s="4" t="s">
        <v>127</v>
      </c>
      <c r="B126" s="4">
        <v>13</v>
      </c>
      <c r="C126" s="4">
        <v>19</v>
      </c>
      <c r="D126" s="5">
        <v>54564</v>
      </c>
      <c r="E126" s="5">
        <v>7681</v>
      </c>
      <c r="F126" s="6">
        <f t="shared" si="0"/>
        <v>0.1407704713730665</v>
      </c>
    </row>
    <row r="127" spans="1:6" ht="12.75">
      <c r="A127" s="7" t="s">
        <v>128</v>
      </c>
      <c r="B127" s="7">
        <v>8</v>
      </c>
      <c r="C127" s="7">
        <v>12</v>
      </c>
      <c r="D127" s="8">
        <v>7490</v>
      </c>
      <c r="E127" s="8">
        <v>2936</v>
      </c>
      <c r="F127" s="9">
        <f t="shared" si="0"/>
        <v>0.3919893190921228</v>
      </c>
    </row>
    <row r="128" spans="1:6" ht="12.75">
      <c r="A128" s="4" t="s">
        <v>129</v>
      </c>
      <c r="B128" s="4">
        <v>18</v>
      </c>
      <c r="C128" s="4">
        <v>23</v>
      </c>
      <c r="D128" s="5">
        <v>17414</v>
      </c>
      <c r="E128" s="5">
        <v>5548</v>
      </c>
      <c r="F128" s="6">
        <f t="shared" si="0"/>
        <v>0.31859423452394625</v>
      </c>
    </row>
    <row r="129" spans="1:6" ht="12.75">
      <c r="A129" s="7" t="s">
        <v>130</v>
      </c>
      <c r="B129" s="7">
        <v>6</v>
      </c>
      <c r="C129" s="7">
        <v>13</v>
      </c>
      <c r="D129" s="8">
        <v>13565</v>
      </c>
      <c r="E129" s="8">
        <v>3900</v>
      </c>
      <c r="F129" s="9">
        <f t="shared" si="0"/>
        <v>0.28750460744563217</v>
      </c>
    </row>
    <row r="130" spans="1:6" ht="12.75">
      <c r="A130" s="4" t="s">
        <v>131</v>
      </c>
      <c r="B130" s="4">
        <v>5</v>
      </c>
      <c r="C130" s="4">
        <v>13</v>
      </c>
      <c r="D130" s="5">
        <v>8740</v>
      </c>
      <c r="E130" s="5">
        <v>2387</v>
      </c>
      <c r="F130" s="6">
        <f t="shared" si="0"/>
        <v>0.2731121281464531</v>
      </c>
    </row>
    <row r="131" spans="1:6" ht="12.75">
      <c r="A131" s="7" t="s">
        <v>132</v>
      </c>
      <c r="B131" s="7">
        <v>2</v>
      </c>
      <c r="C131" s="7">
        <v>12</v>
      </c>
      <c r="D131" s="8">
        <v>12117</v>
      </c>
      <c r="E131" s="8">
        <v>3145</v>
      </c>
      <c r="F131" s="9">
        <f t="shared" si="0"/>
        <v>0.2595526945613601</v>
      </c>
    </row>
    <row r="132" spans="1:6" ht="12.75">
      <c r="A132" s="4" t="s">
        <v>133</v>
      </c>
      <c r="B132" s="4">
        <v>24</v>
      </c>
      <c r="C132" s="4">
        <v>45</v>
      </c>
      <c r="D132" s="5">
        <v>25333</v>
      </c>
      <c r="E132" s="5">
        <v>6928</v>
      </c>
      <c r="F132" s="6">
        <f t="shared" si="0"/>
        <v>0.27347728259582366</v>
      </c>
    </row>
    <row r="133" spans="1:6" ht="12.75">
      <c r="A133" s="7" t="s">
        <v>134</v>
      </c>
      <c r="B133" s="7">
        <v>12</v>
      </c>
      <c r="C133" s="7">
        <v>13</v>
      </c>
      <c r="D133" s="8">
        <v>23934</v>
      </c>
      <c r="E133" s="8">
        <v>6217</v>
      </c>
      <c r="F133" s="9">
        <f t="shared" si="0"/>
        <v>0.25975599565471713</v>
      </c>
    </row>
    <row r="134" spans="1:6" ht="12.75">
      <c r="A134" s="4" t="s">
        <v>135</v>
      </c>
      <c r="B134" s="4">
        <v>16</v>
      </c>
      <c r="C134" s="4">
        <v>16</v>
      </c>
      <c r="D134" s="5">
        <v>23230</v>
      </c>
      <c r="E134" s="5">
        <v>6453</v>
      </c>
      <c r="F134" s="6">
        <f t="shared" si="0"/>
        <v>0.2777873439517865</v>
      </c>
    </row>
    <row r="135" spans="1:6" ht="12.75">
      <c r="A135" s="7" t="s">
        <v>136</v>
      </c>
      <c r="B135" s="7">
        <v>13</v>
      </c>
      <c r="C135" s="7">
        <v>22</v>
      </c>
      <c r="D135" s="8">
        <v>18859</v>
      </c>
      <c r="E135" s="8">
        <v>2918</v>
      </c>
      <c r="F135" s="9">
        <f t="shared" si="0"/>
        <v>0.1547271859589586</v>
      </c>
    </row>
    <row r="136" spans="1:6" ht="12.75">
      <c r="A136" s="4" t="s">
        <v>137</v>
      </c>
      <c r="B136" s="4">
        <v>22</v>
      </c>
      <c r="C136" s="4">
        <v>22</v>
      </c>
      <c r="D136" s="5">
        <v>51515</v>
      </c>
      <c r="E136" s="5">
        <v>6198</v>
      </c>
      <c r="F136" s="6">
        <f t="shared" si="0"/>
        <v>0.12031447151315151</v>
      </c>
    </row>
    <row r="137" spans="1:6" ht="12.75">
      <c r="A137" s="7" t="s">
        <v>138</v>
      </c>
      <c r="B137" s="7">
        <v>17</v>
      </c>
      <c r="C137" s="7">
        <v>30</v>
      </c>
      <c r="D137" s="8">
        <v>52073</v>
      </c>
      <c r="E137" s="8">
        <v>7952</v>
      </c>
      <c r="F137" s="9">
        <f t="shared" si="0"/>
        <v>0.15270869740556525</v>
      </c>
    </row>
    <row r="138" spans="1:6" ht="12.75">
      <c r="A138" s="4" t="s">
        <v>139</v>
      </c>
      <c r="B138" s="4">
        <v>20</v>
      </c>
      <c r="C138" s="4">
        <v>21</v>
      </c>
      <c r="D138" s="5">
        <v>10383</v>
      </c>
      <c r="E138" s="5">
        <v>3292</v>
      </c>
      <c r="F138" s="6">
        <f t="shared" si="0"/>
        <v>0.31705672734277185</v>
      </c>
    </row>
    <row r="139" spans="1:6" ht="12.75">
      <c r="A139" s="7" t="s">
        <v>140</v>
      </c>
      <c r="B139" s="7">
        <v>1</v>
      </c>
      <c r="C139" s="7">
        <v>4</v>
      </c>
      <c r="D139" s="8">
        <v>6424</v>
      </c>
      <c r="E139" s="8">
        <v>2182</v>
      </c>
      <c r="F139" s="9">
        <f t="shared" si="0"/>
        <v>0.33966376089663763</v>
      </c>
    </row>
    <row r="140" spans="1:6" ht="12.75">
      <c r="A140" s="4" t="s">
        <v>141</v>
      </c>
      <c r="B140" s="4">
        <v>9</v>
      </c>
      <c r="C140" s="4">
        <v>14</v>
      </c>
      <c r="D140" s="5">
        <v>9065</v>
      </c>
      <c r="E140" s="5">
        <v>3938</v>
      </c>
      <c r="F140" s="6">
        <f t="shared" si="0"/>
        <v>0.4344180915609487</v>
      </c>
    </row>
    <row r="141" spans="1:6" ht="12.75">
      <c r="A141" s="7" t="s">
        <v>142</v>
      </c>
      <c r="B141" s="7">
        <v>9</v>
      </c>
      <c r="C141" s="7">
        <v>12</v>
      </c>
      <c r="D141" s="8">
        <v>9218</v>
      </c>
      <c r="E141" s="8">
        <v>2856</v>
      </c>
      <c r="F141" s="9">
        <f t="shared" si="0"/>
        <v>0.3098285962247776</v>
      </c>
    </row>
    <row r="142" spans="1:6" ht="12.75">
      <c r="A142" s="4" t="s">
        <v>143</v>
      </c>
      <c r="B142" s="4">
        <v>20</v>
      </c>
      <c r="C142" s="4">
        <v>23</v>
      </c>
      <c r="D142" s="5">
        <v>31265</v>
      </c>
      <c r="E142" s="5">
        <v>2630</v>
      </c>
      <c r="F142" s="6">
        <f t="shared" si="0"/>
        <v>0.08411962258116104</v>
      </c>
    </row>
    <row r="143" spans="1:6" ht="12.75">
      <c r="A143" s="7" t="s">
        <v>144</v>
      </c>
      <c r="B143" s="7">
        <v>14</v>
      </c>
      <c r="C143" s="7">
        <v>15</v>
      </c>
      <c r="D143" s="8">
        <v>25528</v>
      </c>
      <c r="E143" s="8">
        <v>1093</v>
      </c>
      <c r="F143" s="9">
        <f t="shared" si="0"/>
        <v>0.04281573174553432</v>
      </c>
    </row>
    <row r="144" spans="1:6" ht="12.75">
      <c r="A144" s="4" t="s">
        <v>145</v>
      </c>
      <c r="B144" s="4">
        <v>12</v>
      </c>
      <c r="C144" s="4">
        <v>14</v>
      </c>
      <c r="D144" s="5">
        <v>28691</v>
      </c>
      <c r="E144" s="5">
        <v>4610</v>
      </c>
      <c r="F144" s="6">
        <f t="shared" si="0"/>
        <v>0.16067756439301523</v>
      </c>
    </row>
    <row r="145" spans="1:6" ht="12.75">
      <c r="A145" s="7" t="s">
        <v>146</v>
      </c>
      <c r="B145" s="7">
        <v>18</v>
      </c>
      <c r="C145" s="7">
        <v>29</v>
      </c>
      <c r="D145" s="8">
        <v>9775</v>
      </c>
      <c r="E145" s="8">
        <v>3517</v>
      </c>
      <c r="F145" s="9">
        <f t="shared" si="0"/>
        <v>0.35979539641943736</v>
      </c>
    </row>
    <row r="146" spans="1:6" ht="12.75">
      <c r="A146" s="4" t="s">
        <v>147</v>
      </c>
      <c r="B146" s="4">
        <v>18</v>
      </c>
      <c r="C146" s="4">
        <v>33</v>
      </c>
      <c r="D146" s="5">
        <v>33613</v>
      </c>
      <c r="E146" s="5">
        <v>6730</v>
      </c>
      <c r="F146" s="6">
        <f t="shared" si="0"/>
        <v>0.20022015291702616</v>
      </c>
    </row>
    <row r="147" spans="1:6" ht="12.75">
      <c r="A147" s="7" t="s">
        <v>148</v>
      </c>
      <c r="B147" s="7">
        <v>1</v>
      </c>
      <c r="C147" s="7">
        <v>8</v>
      </c>
      <c r="D147" s="8">
        <v>7998</v>
      </c>
      <c r="E147" s="8">
        <v>1153</v>
      </c>
      <c r="F147" s="9">
        <f t="shared" si="0"/>
        <v>0.14416104026006502</v>
      </c>
    </row>
    <row r="148" spans="1:6" ht="12.75">
      <c r="A148" s="4" t="s">
        <v>149</v>
      </c>
      <c r="B148" s="4">
        <v>17</v>
      </c>
      <c r="C148" s="4">
        <v>23</v>
      </c>
      <c r="D148" s="5">
        <v>31340</v>
      </c>
      <c r="E148" s="5">
        <v>3943</v>
      </c>
      <c r="F148" s="6">
        <f t="shared" si="0"/>
        <v>0.12581365666879388</v>
      </c>
    </row>
    <row r="149" spans="1:6" ht="12.75">
      <c r="A149" s="7" t="s">
        <v>150</v>
      </c>
      <c r="B149" s="7">
        <v>9</v>
      </c>
      <c r="C149" s="7">
        <v>23</v>
      </c>
      <c r="D149" s="8">
        <v>15305</v>
      </c>
      <c r="E149" s="8">
        <v>3338</v>
      </c>
      <c r="F149" s="9">
        <f t="shared" si="0"/>
        <v>0.21809866056844168</v>
      </c>
    </row>
    <row r="150" spans="1:6" ht="12.75">
      <c r="A150" s="4" t="s">
        <v>151</v>
      </c>
      <c r="B150" s="4">
        <v>14</v>
      </c>
      <c r="C150" s="4">
        <v>28</v>
      </c>
      <c r="D150" s="5">
        <v>18769</v>
      </c>
      <c r="E150" s="5">
        <v>2559</v>
      </c>
      <c r="F150" s="6">
        <f t="shared" si="0"/>
        <v>0.1363418402685279</v>
      </c>
    </row>
    <row r="151" spans="1:6" ht="12.75">
      <c r="A151" s="7" t="s">
        <v>152</v>
      </c>
      <c r="B151" s="7">
        <v>9</v>
      </c>
      <c r="C151" s="7">
        <v>9</v>
      </c>
      <c r="D151" s="8">
        <v>11861</v>
      </c>
      <c r="E151" s="8">
        <v>2813</v>
      </c>
      <c r="F151" s="9">
        <f t="shared" si="0"/>
        <v>0.2371638141809291</v>
      </c>
    </row>
    <row r="152" spans="1:6" ht="12.75">
      <c r="A152" s="4" t="s">
        <v>153</v>
      </c>
      <c r="B152" s="4">
        <v>13</v>
      </c>
      <c r="C152" s="4">
        <v>16</v>
      </c>
      <c r="D152" s="5">
        <v>8369</v>
      </c>
      <c r="E152" s="5">
        <v>2545</v>
      </c>
      <c r="F152" s="6">
        <f t="shared" si="0"/>
        <v>0.30409845859720397</v>
      </c>
    </row>
    <row r="153" spans="1:6" ht="12.75">
      <c r="A153" s="7" t="s">
        <v>154</v>
      </c>
      <c r="B153" s="7">
        <v>4</v>
      </c>
      <c r="C153" s="7">
        <v>11</v>
      </c>
      <c r="D153" s="8">
        <v>10492</v>
      </c>
      <c r="E153" s="8">
        <v>1759</v>
      </c>
      <c r="F153" s="9">
        <f t="shared" si="0"/>
        <v>0.16765154403354937</v>
      </c>
    </row>
    <row r="154" spans="1:6" ht="12.75">
      <c r="A154" s="4" t="s">
        <v>155</v>
      </c>
      <c r="B154" s="4">
        <v>8</v>
      </c>
      <c r="C154" s="4">
        <v>10</v>
      </c>
      <c r="D154" s="5">
        <v>13886</v>
      </c>
      <c r="E154" s="5">
        <v>3723</v>
      </c>
      <c r="F154" s="6">
        <f t="shared" si="0"/>
        <v>0.2681117672475875</v>
      </c>
    </row>
    <row r="155" spans="1:6" ht="12.75">
      <c r="A155" s="7" t="s">
        <v>156</v>
      </c>
      <c r="B155" s="7">
        <v>3</v>
      </c>
      <c r="C155" s="7">
        <v>5</v>
      </c>
      <c r="D155" s="8">
        <v>7740</v>
      </c>
      <c r="E155" s="8">
        <v>2420</v>
      </c>
      <c r="F155" s="9">
        <f t="shared" si="0"/>
        <v>0.31266149870801035</v>
      </c>
    </row>
    <row r="156" spans="1:6" ht="12.75">
      <c r="A156" s="4" t="s">
        <v>157</v>
      </c>
      <c r="B156" s="4">
        <v>6</v>
      </c>
      <c r="C156" s="4">
        <v>9</v>
      </c>
      <c r="D156" s="5">
        <v>5720</v>
      </c>
      <c r="E156" s="5">
        <v>3224</v>
      </c>
      <c r="F156" s="6">
        <f t="shared" si="0"/>
        <v>0.5636363636363636</v>
      </c>
    </row>
    <row r="157" spans="1:6" ht="12.75">
      <c r="A157" s="7" t="s">
        <v>158</v>
      </c>
      <c r="B157" s="7">
        <v>10</v>
      </c>
      <c r="C157" s="7">
        <v>12</v>
      </c>
      <c r="D157" s="8">
        <v>17345</v>
      </c>
      <c r="E157" s="8">
        <v>3372</v>
      </c>
      <c r="F157" s="9">
        <f t="shared" si="0"/>
        <v>0.19440761026232345</v>
      </c>
    </row>
    <row r="158" spans="1:6" ht="12.75">
      <c r="A158" s="4" t="s">
        <v>159</v>
      </c>
      <c r="B158" s="4">
        <v>21</v>
      </c>
      <c r="C158" s="4">
        <v>28</v>
      </c>
      <c r="D158" s="5">
        <v>58973</v>
      </c>
      <c r="E158" s="5">
        <v>5724</v>
      </c>
      <c r="F158" s="6">
        <f t="shared" si="0"/>
        <v>0.09706136706628457</v>
      </c>
    </row>
    <row r="159" spans="1:6" ht="12.75">
      <c r="A159" s="7" t="s">
        <v>160</v>
      </c>
      <c r="B159" s="7">
        <v>16</v>
      </c>
      <c r="C159" s="7">
        <v>20</v>
      </c>
      <c r="D159" s="8">
        <v>14155</v>
      </c>
      <c r="E159" s="8">
        <v>4477</v>
      </c>
      <c r="F159" s="9">
        <f t="shared" si="0"/>
        <v>0.3162839985870717</v>
      </c>
    </row>
    <row r="160" spans="1:6" ht="12.75">
      <c r="A160" s="4" t="s">
        <v>161</v>
      </c>
      <c r="B160" s="4">
        <v>26</v>
      </c>
      <c r="C160" s="4">
        <v>26</v>
      </c>
      <c r="D160" s="5">
        <v>59947</v>
      </c>
      <c r="E160" s="5">
        <v>6734</v>
      </c>
      <c r="F160" s="6">
        <f t="shared" si="0"/>
        <v>0.1123325604283784</v>
      </c>
    </row>
    <row r="161" spans="1:6" ht="12.75">
      <c r="A161" s="7" t="s">
        <v>162</v>
      </c>
      <c r="B161" s="7">
        <v>16</v>
      </c>
      <c r="C161" s="7">
        <v>23</v>
      </c>
      <c r="D161" s="8">
        <v>17706</v>
      </c>
      <c r="E161" s="8">
        <v>3500</v>
      </c>
      <c r="F161" s="9">
        <f t="shared" si="0"/>
        <v>0.19767310516209194</v>
      </c>
    </row>
    <row r="162" spans="1:6" ht="12.75">
      <c r="A162" s="4" t="s">
        <v>163</v>
      </c>
      <c r="B162" s="4">
        <v>14</v>
      </c>
      <c r="C162" s="4">
        <v>20</v>
      </c>
      <c r="D162" s="5">
        <v>23165</v>
      </c>
      <c r="E162" s="5">
        <v>5078</v>
      </c>
      <c r="F162" s="6">
        <f t="shared" si="0"/>
        <v>0.21921001510900065</v>
      </c>
    </row>
    <row r="163" spans="1:6" ht="12.75">
      <c r="A163" s="7" t="s">
        <v>164</v>
      </c>
      <c r="B163" s="7">
        <v>6</v>
      </c>
      <c r="C163" s="7">
        <v>11</v>
      </c>
      <c r="D163" s="8">
        <v>16694</v>
      </c>
      <c r="E163" s="8">
        <v>2473</v>
      </c>
      <c r="F163" s="9">
        <f t="shared" si="0"/>
        <v>0.14813705522942375</v>
      </c>
    </row>
    <row r="164" spans="1:6" ht="12.75">
      <c r="A164" s="4" t="s">
        <v>165</v>
      </c>
      <c r="B164" s="4">
        <v>33</v>
      </c>
      <c r="C164" s="4">
        <v>67</v>
      </c>
      <c r="D164" s="5">
        <v>56477</v>
      </c>
      <c r="E164" s="5">
        <v>7153</v>
      </c>
      <c r="F164" s="6">
        <f t="shared" si="0"/>
        <v>0.1266533279033943</v>
      </c>
    </row>
    <row r="165" spans="1:6" ht="12.75">
      <c r="A165" s="7" t="s">
        <v>166</v>
      </c>
      <c r="B165" s="7">
        <v>6</v>
      </c>
      <c r="C165" s="7">
        <v>9</v>
      </c>
      <c r="D165" s="8">
        <v>13037</v>
      </c>
      <c r="E165" s="8">
        <v>3454</v>
      </c>
      <c r="F165" s="9">
        <f t="shared" si="0"/>
        <v>0.26493825266549054</v>
      </c>
    </row>
    <row r="166" spans="1:6" ht="12.75">
      <c r="A166" s="4" t="s">
        <v>167</v>
      </c>
      <c r="B166" s="4">
        <v>10</v>
      </c>
      <c r="C166" s="4">
        <v>10</v>
      </c>
      <c r="D166" s="5">
        <v>14148</v>
      </c>
      <c r="E166" s="5">
        <v>2624</v>
      </c>
      <c r="F166" s="6">
        <f t="shared" si="0"/>
        <v>0.18546791065875035</v>
      </c>
    </row>
    <row r="167" spans="1:6" ht="12.75">
      <c r="A167" s="7" t="s">
        <v>168</v>
      </c>
      <c r="B167" s="7">
        <v>26</v>
      </c>
      <c r="C167" s="7">
        <v>27</v>
      </c>
      <c r="D167" s="8">
        <v>33043</v>
      </c>
      <c r="E167" s="8">
        <v>7729</v>
      </c>
      <c r="F167" s="9">
        <f t="shared" si="0"/>
        <v>0.23390733286929152</v>
      </c>
    </row>
    <row r="168" spans="1:6" ht="12.75">
      <c r="A168" s="4" t="s">
        <v>169</v>
      </c>
      <c r="B168" s="4">
        <v>11</v>
      </c>
      <c r="C168" s="4">
        <v>17</v>
      </c>
      <c r="D168" s="5">
        <v>25749</v>
      </c>
      <c r="E168" s="5">
        <v>4776</v>
      </c>
      <c r="F168" s="6">
        <f t="shared" si="0"/>
        <v>0.18548293137597577</v>
      </c>
    </row>
    <row r="169" spans="1:6" ht="12.75">
      <c r="A169" s="7" t="s">
        <v>170</v>
      </c>
      <c r="B169" s="7">
        <v>16</v>
      </c>
      <c r="C169" s="7">
        <v>16</v>
      </c>
      <c r="D169" s="8">
        <v>13161</v>
      </c>
      <c r="E169" s="8">
        <v>4366</v>
      </c>
      <c r="F169" s="9">
        <f t="shared" si="0"/>
        <v>0.3317377099004635</v>
      </c>
    </row>
    <row r="170" spans="1:6" ht="12.75">
      <c r="A170" s="4" t="s">
        <v>171</v>
      </c>
      <c r="B170" s="4">
        <v>4</v>
      </c>
      <c r="C170" s="4">
        <v>12</v>
      </c>
      <c r="D170" s="5">
        <v>36266</v>
      </c>
      <c r="E170" s="5">
        <v>2070</v>
      </c>
      <c r="F170" s="6">
        <f t="shared" si="0"/>
        <v>0.05707825511498373</v>
      </c>
    </row>
    <row r="171" spans="1:6" ht="12.75">
      <c r="A171" s="7" t="s">
        <v>172</v>
      </c>
      <c r="B171" s="7">
        <v>21</v>
      </c>
      <c r="C171" s="7">
        <v>40</v>
      </c>
      <c r="D171" s="8">
        <v>46326</v>
      </c>
      <c r="E171" s="8">
        <v>5460</v>
      </c>
      <c r="F171" s="9">
        <f t="shared" si="0"/>
        <v>0.11786038077969176</v>
      </c>
    </row>
    <row r="172" spans="1:6" ht="12.75">
      <c r="A172" s="4" t="s">
        <v>173</v>
      </c>
      <c r="B172" s="4">
        <v>9</v>
      </c>
      <c r="C172" s="4">
        <v>11</v>
      </c>
      <c r="D172" s="5">
        <v>6515</v>
      </c>
      <c r="E172" s="5">
        <v>1849</v>
      </c>
      <c r="F172" s="6">
        <f t="shared" si="0"/>
        <v>0.28380660015349196</v>
      </c>
    </row>
    <row r="173" spans="1:6" ht="12.75">
      <c r="A173" s="7" t="s">
        <v>174</v>
      </c>
      <c r="B173" s="7">
        <v>5</v>
      </c>
      <c r="C173" s="7">
        <v>10</v>
      </c>
      <c r="D173" s="8">
        <v>11289</v>
      </c>
      <c r="E173" s="8">
        <v>3708</v>
      </c>
      <c r="F173" s="9">
        <f t="shared" si="0"/>
        <v>0.3284613340419878</v>
      </c>
    </row>
    <row r="174" spans="1:6" ht="12.75">
      <c r="A174" s="4" t="s">
        <v>175</v>
      </c>
      <c r="B174" s="4">
        <v>22</v>
      </c>
      <c r="C174" s="4">
        <v>40</v>
      </c>
      <c r="D174" s="5">
        <v>21238</v>
      </c>
      <c r="E174" s="5">
        <v>5838</v>
      </c>
      <c r="F174" s="6">
        <f t="shared" si="0"/>
        <v>0.27488464073829927</v>
      </c>
    </row>
    <row r="175" spans="1:6" ht="12.75">
      <c r="A175" s="7" t="s">
        <v>176</v>
      </c>
      <c r="B175" s="7">
        <v>4</v>
      </c>
      <c r="C175" s="7">
        <v>10</v>
      </c>
      <c r="D175" s="8">
        <v>6701</v>
      </c>
      <c r="E175" s="8">
        <v>2349</v>
      </c>
      <c r="F175" s="9">
        <f t="shared" si="0"/>
        <v>0.3505446948216684</v>
      </c>
    </row>
    <row r="176" spans="1:6" ht="12.75">
      <c r="A176" s="4" t="s">
        <v>177</v>
      </c>
      <c r="B176" s="4">
        <v>39</v>
      </c>
      <c r="C176" s="4">
        <v>64</v>
      </c>
      <c r="D176" s="5">
        <v>147942</v>
      </c>
      <c r="E176" s="5">
        <v>16685</v>
      </c>
      <c r="F176" s="6">
        <f t="shared" si="0"/>
        <v>0.11278068432223438</v>
      </c>
    </row>
    <row r="177" spans="1:6" ht="12.75">
      <c r="A177" s="7" t="s">
        <v>178</v>
      </c>
      <c r="B177" s="7">
        <v>8</v>
      </c>
      <c r="C177" s="7">
        <v>11</v>
      </c>
      <c r="D177" s="8">
        <v>14808</v>
      </c>
      <c r="E177" s="8">
        <v>2798</v>
      </c>
      <c r="F177" s="9">
        <f t="shared" si="0"/>
        <v>0.18895191788222582</v>
      </c>
    </row>
    <row r="178" spans="1:6" ht="12.75">
      <c r="A178" s="4" t="s">
        <v>179</v>
      </c>
      <c r="B178" s="4">
        <v>6</v>
      </c>
      <c r="C178" s="4">
        <v>12</v>
      </c>
      <c r="D178" s="5">
        <v>25910</v>
      </c>
      <c r="E178" s="5">
        <v>3068</v>
      </c>
      <c r="F178" s="6">
        <f t="shared" si="0"/>
        <v>0.11840988035507526</v>
      </c>
    </row>
    <row r="179" spans="1:6" ht="12.75">
      <c r="A179" s="7" t="s">
        <v>180</v>
      </c>
      <c r="B179" s="7">
        <v>12</v>
      </c>
      <c r="C179" s="7">
        <v>19</v>
      </c>
      <c r="D179" s="8">
        <v>22309</v>
      </c>
      <c r="E179" s="8">
        <v>3664</v>
      </c>
      <c r="F179" s="9">
        <f t="shared" si="0"/>
        <v>0.16423864807925054</v>
      </c>
    </row>
    <row r="180" spans="1:6" ht="12.75">
      <c r="A180" s="4" t="s">
        <v>181</v>
      </c>
      <c r="B180" s="4">
        <v>7</v>
      </c>
      <c r="C180" s="4">
        <v>13</v>
      </c>
      <c r="D180" s="5">
        <v>7702</v>
      </c>
      <c r="E180" s="5">
        <v>3080</v>
      </c>
      <c r="F180" s="6">
        <f t="shared" si="0"/>
        <v>0.3998961308750974</v>
      </c>
    </row>
    <row r="181" spans="1:6" ht="12.75">
      <c r="A181" s="7" t="s">
        <v>182</v>
      </c>
      <c r="B181" s="7">
        <v>22</v>
      </c>
      <c r="C181" s="7">
        <v>27</v>
      </c>
      <c r="D181" s="8">
        <v>47505</v>
      </c>
      <c r="E181" s="8">
        <v>7724</v>
      </c>
      <c r="F181" s="9">
        <f t="shared" si="0"/>
        <v>0.1625934112198716</v>
      </c>
    </row>
    <row r="182" spans="1:6" ht="12.75">
      <c r="A182" s="4" t="s">
        <v>183</v>
      </c>
      <c r="B182" s="4">
        <v>8</v>
      </c>
      <c r="C182" s="4">
        <v>22</v>
      </c>
      <c r="D182" s="5">
        <v>14883</v>
      </c>
      <c r="E182" s="5">
        <v>4609</v>
      </c>
      <c r="F182" s="6">
        <f t="shared" si="0"/>
        <v>0.30968218773096823</v>
      </c>
    </row>
    <row r="183" spans="1:6" ht="12.75">
      <c r="A183" s="7" t="s">
        <v>184</v>
      </c>
      <c r="B183" s="7">
        <v>16</v>
      </c>
      <c r="C183" s="7">
        <v>23</v>
      </c>
      <c r="D183" s="8">
        <v>55493</v>
      </c>
      <c r="E183" s="8">
        <v>4728</v>
      </c>
      <c r="F183" s="9">
        <f t="shared" si="0"/>
        <v>0.08519993512695295</v>
      </c>
    </row>
    <row r="184" spans="1:6" ht="12.75">
      <c r="A184" s="4" t="s">
        <v>185</v>
      </c>
      <c r="B184" s="4">
        <v>22</v>
      </c>
      <c r="C184" s="4">
        <v>24</v>
      </c>
      <c r="D184" s="5">
        <v>45373</v>
      </c>
      <c r="E184" s="5">
        <v>6743</v>
      </c>
      <c r="F184" s="6">
        <f t="shared" si="0"/>
        <v>0.1486126110241774</v>
      </c>
    </row>
    <row r="185" spans="1:6" ht="12.75">
      <c r="A185" s="7" t="s">
        <v>186</v>
      </c>
      <c r="B185" s="7">
        <v>10</v>
      </c>
      <c r="C185" s="7">
        <v>17</v>
      </c>
      <c r="D185" s="8">
        <v>14250</v>
      </c>
      <c r="E185" s="8">
        <v>4826</v>
      </c>
      <c r="F185" s="9">
        <f t="shared" si="0"/>
        <v>0.33866666666666667</v>
      </c>
    </row>
    <row r="186" spans="1:6" ht="12.75">
      <c r="A186" s="4" t="s">
        <v>187</v>
      </c>
      <c r="B186" s="4">
        <v>17</v>
      </c>
      <c r="C186" s="4">
        <v>20</v>
      </c>
      <c r="D186" s="5">
        <v>25476</v>
      </c>
      <c r="E186" s="5">
        <v>3790</v>
      </c>
      <c r="F186" s="6">
        <f t="shared" si="0"/>
        <v>0.14876746742031716</v>
      </c>
    </row>
    <row r="187" spans="1:6" ht="12.75">
      <c r="A187" s="7" t="s">
        <v>188</v>
      </c>
      <c r="B187" s="7">
        <v>6</v>
      </c>
      <c r="C187" s="7">
        <v>8</v>
      </c>
      <c r="D187" s="8">
        <v>6443</v>
      </c>
      <c r="E187" s="8">
        <v>3200</v>
      </c>
      <c r="F187" s="9">
        <f t="shared" si="0"/>
        <v>0.4966630451652957</v>
      </c>
    </row>
    <row r="188" spans="1:6" ht="12.75">
      <c r="A188" s="4" t="s">
        <v>189</v>
      </c>
      <c r="B188" s="4">
        <v>7</v>
      </c>
      <c r="C188" s="4">
        <v>16</v>
      </c>
      <c r="D188" s="5">
        <v>15234</v>
      </c>
      <c r="E188" s="5">
        <v>4936</v>
      </c>
      <c r="F188" s="6">
        <f t="shared" si="0"/>
        <v>0.3240120782460286</v>
      </c>
    </row>
    <row r="189" spans="1:6" ht="12.75">
      <c r="A189" s="7" t="s">
        <v>190</v>
      </c>
      <c r="B189" s="7">
        <v>1</v>
      </c>
      <c r="C189" s="7">
        <v>8</v>
      </c>
      <c r="D189" s="8">
        <v>17588</v>
      </c>
      <c r="E189" s="8">
        <v>3673</v>
      </c>
      <c r="F189" s="9">
        <f t="shared" si="0"/>
        <v>0.20883556970661815</v>
      </c>
    </row>
    <row r="190" spans="1:6" ht="12.75">
      <c r="A190" s="4" t="s">
        <v>191</v>
      </c>
      <c r="B190" s="4">
        <v>7</v>
      </c>
      <c r="C190" s="4">
        <v>8</v>
      </c>
      <c r="D190" s="5">
        <v>10752</v>
      </c>
      <c r="E190" s="5">
        <v>3489</v>
      </c>
      <c r="F190" s="6">
        <f t="shared" si="0"/>
        <v>0.32449776785714285</v>
      </c>
    </row>
    <row r="191" spans="1:6" ht="12.75">
      <c r="A191" s="7" t="s">
        <v>192</v>
      </c>
      <c r="B191" s="7">
        <v>10</v>
      </c>
      <c r="C191" s="7">
        <v>12</v>
      </c>
      <c r="D191" s="8">
        <v>16700</v>
      </c>
      <c r="E191" s="8">
        <v>3311</v>
      </c>
      <c r="F191" s="9">
        <f t="shared" si="0"/>
        <v>0.19826347305389222</v>
      </c>
    </row>
    <row r="192" spans="1:6" ht="12.75">
      <c r="A192" s="4" t="s">
        <v>193</v>
      </c>
      <c r="B192" s="4">
        <v>11</v>
      </c>
      <c r="C192" s="4">
        <v>21</v>
      </c>
      <c r="D192" s="5">
        <v>31425</v>
      </c>
      <c r="E192" s="5">
        <v>5721</v>
      </c>
      <c r="F192" s="6">
        <f t="shared" si="0"/>
        <v>0.18205250596658712</v>
      </c>
    </row>
    <row r="193" spans="1:6" ht="12.75">
      <c r="A193" s="7" t="s">
        <v>194</v>
      </c>
      <c r="B193" s="7">
        <v>8</v>
      </c>
      <c r="C193" s="7">
        <v>18</v>
      </c>
      <c r="D193" s="8">
        <v>45617</v>
      </c>
      <c r="E193" s="8">
        <v>7065</v>
      </c>
      <c r="F193" s="9">
        <f t="shared" si="0"/>
        <v>0.15487647149089157</v>
      </c>
    </row>
    <row r="194" spans="1:6" ht="12.75">
      <c r="A194" s="10" t="s">
        <v>195</v>
      </c>
      <c r="B194" s="11">
        <f>SUM(B10:B193)</f>
        <v>2597</v>
      </c>
      <c r="C194" s="11">
        <f>SUM(C10:C193)</f>
        <v>4312</v>
      </c>
      <c r="D194" s="11">
        <f>SUM(D10:D193)</f>
        <v>6824635</v>
      </c>
      <c r="E194" s="11">
        <f>SUM(E10:E193)</f>
        <v>1036843</v>
      </c>
      <c r="F194" s="12">
        <f t="shared" si="0"/>
        <v>0.15192651328605852</v>
      </c>
    </row>
  </sheetData>
  <sheetProtection selectLockedCells="1" selectUnlockedCells="1"/>
  <mergeCells count="11">
    <mergeCell ref="A6:F6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6" sqref="A6:G6"/>
    </sheetView>
  </sheetViews>
  <sheetFormatPr defaultColWidth="9.140625" defaultRowHeight="12.75"/>
  <cols>
    <col min="1" max="1" width="12.421875" style="0" customWidth="1"/>
    <col min="2" max="6" width="11.57421875" style="0" customWidth="1"/>
    <col min="7" max="7" width="16.421875" style="0" customWidth="1"/>
    <col min="8" max="16384" width="11.57421875" style="0" customWidth="1"/>
  </cols>
  <sheetData>
    <row r="1" spans="1:7" ht="12.75">
      <c r="A1" s="37" t="s">
        <v>0</v>
      </c>
      <c r="B1" s="37"/>
      <c r="C1" s="37"/>
      <c r="D1" s="37"/>
      <c r="E1" s="37"/>
      <c r="F1" s="37"/>
      <c r="G1" s="37"/>
    </row>
    <row r="2" spans="1:7" ht="12.75">
      <c r="A2" s="37" t="s">
        <v>1</v>
      </c>
      <c r="B2" s="37"/>
      <c r="C2" s="37"/>
      <c r="D2" s="37"/>
      <c r="E2" s="37"/>
      <c r="F2" s="37"/>
      <c r="G2" s="37"/>
    </row>
    <row r="3" spans="1:7" ht="12.75">
      <c r="A3" s="37" t="s">
        <v>2</v>
      </c>
      <c r="B3" s="37"/>
      <c r="C3" s="37"/>
      <c r="D3" s="37"/>
      <c r="E3" s="37"/>
      <c r="F3" s="37"/>
      <c r="G3" s="37"/>
    </row>
    <row r="4" spans="1:7" ht="12.75">
      <c r="A4" s="37" t="s">
        <v>3</v>
      </c>
      <c r="B4" s="37"/>
      <c r="C4" s="37"/>
      <c r="D4" s="37"/>
      <c r="E4" s="37"/>
      <c r="F4" s="37"/>
      <c r="G4" s="37"/>
    </row>
    <row r="5" spans="1:6" ht="12.75">
      <c r="A5" s="2"/>
      <c r="B5" s="2"/>
      <c r="C5" s="2"/>
      <c r="D5" s="2"/>
      <c r="E5" s="3"/>
      <c r="F5" s="3"/>
    </row>
    <row r="6" spans="1:7" ht="12.75">
      <c r="A6" s="38" t="s">
        <v>196</v>
      </c>
      <c r="B6" s="38"/>
      <c r="C6" s="38"/>
      <c r="D6" s="38"/>
      <c r="E6" s="38"/>
      <c r="F6" s="38"/>
      <c r="G6" s="38"/>
    </row>
    <row r="8" spans="1:8" ht="12.75">
      <c r="A8" s="39" t="s">
        <v>197</v>
      </c>
      <c r="B8" s="39"/>
      <c r="C8" s="39"/>
      <c r="D8" s="39"/>
      <c r="E8" s="39"/>
      <c r="F8" s="39"/>
      <c r="G8" s="39"/>
      <c r="H8" s="13"/>
    </row>
    <row r="9" spans="1:8" ht="12.75">
      <c r="A9" s="39"/>
      <c r="B9" s="39"/>
      <c r="C9" s="39"/>
      <c r="D9" s="39"/>
      <c r="E9" s="39"/>
      <c r="F9" s="39"/>
      <c r="G9" s="39"/>
      <c r="H9" s="13"/>
    </row>
    <row r="10" spans="1:8" ht="12.75">
      <c r="A10" s="14"/>
      <c r="B10" s="15"/>
      <c r="C10" s="15"/>
      <c r="D10" s="15"/>
      <c r="E10" s="15"/>
      <c r="F10" s="15"/>
      <c r="G10" s="16"/>
      <c r="H10" s="13"/>
    </row>
    <row r="11" spans="1:8" ht="12.75">
      <c r="A11" s="17" t="s">
        <v>198</v>
      </c>
      <c r="B11" s="18"/>
      <c r="C11" s="19" t="s">
        <v>199</v>
      </c>
      <c r="D11" s="18"/>
      <c r="E11" s="19" t="s">
        <v>200</v>
      </c>
      <c r="F11" s="18"/>
      <c r="G11" s="20" t="s">
        <v>201</v>
      </c>
      <c r="H11" s="13"/>
    </row>
    <row r="12" spans="1:8" ht="12.75">
      <c r="A12" s="21">
        <v>0.847826086956522</v>
      </c>
      <c r="B12" s="22"/>
      <c r="C12" s="23">
        <v>0.125</v>
      </c>
      <c r="D12" s="22"/>
      <c r="E12" s="23">
        <v>0.0108695652173913</v>
      </c>
      <c r="F12" s="22"/>
      <c r="G12" s="24">
        <v>0</v>
      </c>
      <c r="H12" s="25"/>
    </row>
    <row r="13" spans="1:8" ht="12.75">
      <c r="A13" s="26"/>
      <c r="B13" s="27"/>
      <c r="C13" s="27"/>
      <c r="D13" s="27"/>
      <c r="E13" s="27"/>
      <c r="F13" s="27"/>
      <c r="G13" s="28"/>
      <c r="H13" s="13"/>
    </row>
    <row r="14" spans="1:8" ht="12.75">
      <c r="A14" s="39" t="s">
        <v>202</v>
      </c>
      <c r="B14" s="39"/>
      <c r="C14" s="39"/>
      <c r="D14" s="39"/>
      <c r="E14" s="39"/>
      <c r="F14" s="39"/>
      <c r="G14" s="39"/>
      <c r="H14" s="13"/>
    </row>
    <row r="15" spans="1:8" ht="12.75">
      <c r="A15" s="39"/>
      <c r="B15" s="39"/>
      <c r="C15" s="39"/>
      <c r="D15" s="39"/>
      <c r="E15" s="39"/>
      <c r="F15" s="39"/>
      <c r="G15" s="39"/>
      <c r="H15" s="13"/>
    </row>
    <row r="16" spans="1:8" ht="12.75">
      <c r="A16" s="14"/>
      <c r="B16" s="15"/>
      <c r="C16" s="15"/>
      <c r="D16" s="15"/>
      <c r="E16" s="15"/>
      <c r="F16" s="15"/>
      <c r="G16" s="16"/>
      <c r="H16" s="13"/>
    </row>
    <row r="17" spans="1:8" ht="12.75">
      <c r="A17" s="17"/>
      <c r="B17" s="18"/>
      <c r="C17" s="19" t="s">
        <v>203</v>
      </c>
      <c r="D17" s="18"/>
      <c r="E17" s="19" t="s">
        <v>204</v>
      </c>
      <c r="F17" s="18"/>
      <c r="G17" s="20"/>
      <c r="H17" s="13"/>
    </row>
    <row r="18" spans="1:8" ht="12.75">
      <c r="A18" s="21"/>
      <c r="B18" s="22"/>
      <c r="C18" s="23">
        <f>181/184</f>
        <v>0.9836956521739131</v>
      </c>
      <c r="D18" s="22"/>
      <c r="E18" s="23">
        <f>1/184</f>
        <v>0.005434782608695652</v>
      </c>
      <c r="F18" s="22"/>
      <c r="G18" s="24"/>
      <c r="H18" s="13"/>
    </row>
    <row r="19" spans="1:8" ht="12.75">
      <c r="A19" s="26"/>
      <c r="B19" s="27"/>
      <c r="C19" s="27"/>
      <c r="D19" s="27"/>
      <c r="E19" s="27"/>
      <c r="F19" s="27"/>
      <c r="G19" s="28"/>
      <c r="H19" s="13"/>
    </row>
    <row r="20" spans="1:8" ht="12.75" customHeight="1">
      <c r="A20" s="40" t="s">
        <v>205</v>
      </c>
      <c r="B20" s="40"/>
      <c r="C20" s="40"/>
      <c r="D20" s="40"/>
      <c r="E20" s="40"/>
      <c r="F20" s="40"/>
      <c r="G20" s="40"/>
      <c r="H20" s="13"/>
    </row>
    <row r="21" spans="1:8" ht="12.75">
      <c r="A21" s="40"/>
      <c r="B21" s="40"/>
      <c r="C21" s="40"/>
      <c r="D21" s="40"/>
      <c r="E21" s="40"/>
      <c r="F21" s="40"/>
      <c r="G21" s="40"/>
      <c r="H21" s="13"/>
    </row>
    <row r="22" spans="1:8" ht="12.75">
      <c r="A22" s="40"/>
      <c r="B22" s="40"/>
      <c r="C22" s="40"/>
      <c r="D22" s="40"/>
      <c r="E22" s="40"/>
      <c r="F22" s="40"/>
      <c r="G22" s="40"/>
      <c r="H22" s="13"/>
    </row>
    <row r="23" spans="1:8" ht="12.75">
      <c r="A23" s="40"/>
      <c r="B23" s="40"/>
      <c r="C23" s="40"/>
      <c r="D23" s="40"/>
      <c r="E23" s="40"/>
      <c r="F23" s="40"/>
      <c r="G23" s="40"/>
      <c r="H23" s="13"/>
    </row>
    <row r="24" spans="1:8" ht="12.75">
      <c r="A24" s="14"/>
      <c r="B24" s="15"/>
      <c r="C24" s="15"/>
      <c r="D24" s="15"/>
      <c r="E24" s="15"/>
      <c r="F24" s="15"/>
      <c r="G24" s="16"/>
      <c r="H24" s="13"/>
    </row>
    <row r="25" spans="1:8" ht="12.75">
      <c r="A25" s="17" t="s">
        <v>198</v>
      </c>
      <c r="B25" s="18"/>
      <c r="C25" s="19" t="s">
        <v>199</v>
      </c>
      <c r="D25" s="18"/>
      <c r="E25" s="19" t="s">
        <v>200</v>
      </c>
      <c r="F25" s="18"/>
      <c r="G25" s="20" t="s">
        <v>201</v>
      </c>
      <c r="H25" s="13"/>
    </row>
    <row r="26" spans="1:8" ht="12.75">
      <c r="A26" s="21">
        <v>0.722826086956522</v>
      </c>
      <c r="B26" s="22"/>
      <c r="C26" s="23">
        <v>0.266304347826087</v>
      </c>
      <c r="D26" s="22"/>
      <c r="E26" s="23">
        <v>0</v>
      </c>
      <c r="F26" s="22"/>
      <c r="G26" s="24">
        <v>0</v>
      </c>
      <c r="H26" s="13"/>
    </row>
    <row r="27" spans="1:8" ht="12.75">
      <c r="A27" s="26"/>
      <c r="B27" s="27"/>
      <c r="C27" s="27"/>
      <c r="D27" s="27"/>
      <c r="E27" s="27"/>
      <c r="F27" s="27"/>
      <c r="G27" s="28"/>
      <c r="H27" s="13"/>
    </row>
    <row r="28" spans="1:8" ht="12.75" customHeight="1">
      <c r="A28" s="40" t="s">
        <v>206</v>
      </c>
      <c r="B28" s="40"/>
      <c r="C28" s="40"/>
      <c r="D28" s="40"/>
      <c r="E28" s="40"/>
      <c r="F28" s="40"/>
      <c r="G28" s="40"/>
      <c r="H28" s="13"/>
    </row>
    <row r="29" spans="1:8" ht="12.75">
      <c r="A29" s="40"/>
      <c r="B29" s="40"/>
      <c r="C29" s="40"/>
      <c r="D29" s="40"/>
      <c r="E29" s="40"/>
      <c r="F29" s="40"/>
      <c r="G29" s="40"/>
      <c r="H29" s="13"/>
    </row>
    <row r="30" spans="1:8" ht="12.75">
      <c r="A30" s="40"/>
      <c r="B30" s="40"/>
      <c r="C30" s="40"/>
      <c r="D30" s="40"/>
      <c r="E30" s="40"/>
      <c r="F30" s="40"/>
      <c r="G30" s="40"/>
      <c r="H30" s="13"/>
    </row>
    <row r="31" spans="1:8" ht="12.75">
      <c r="A31" s="14"/>
      <c r="B31" s="15"/>
      <c r="C31" s="15"/>
      <c r="D31" s="15"/>
      <c r="E31" s="15"/>
      <c r="F31" s="15"/>
      <c r="G31" s="16"/>
      <c r="H31" s="13"/>
    </row>
    <row r="32" spans="1:8" ht="12.75">
      <c r="A32" s="17" t="s">
        <v>198</v>
      </c>
      <c r="B32" s="18"/>
      <c r="C32" s="19" t="s">
        <v>199</v>
      </c>
      <c r="D32" s="18"/>
      <c r="E32" s="19" t="s">
        <v>200</v>
      </c>
      <c r="F32" s="18"/>
      <c r="G32" s="20" t="s">
        <v>201</v>
      </c>
      <c r="H32" s="13"/>
    </row>
    <row r="33" spans="1:8" ht="12.75">
      <c r="A33" s="21">
        <v>0.706521739130435</v>
      </c>
      <c r="B33" s="22"/>
      <c r="C33" s="23">
        <v>0.255434782608696</v>
      </c>
      <c r="D33" s="22"/>
      <c r="E33" s="23">
        <v>0.0271739130434783</v>
      </c>
      <c r="F33" s="22"/>
      <c r="G33" s="24">
        <v>0</v>
      </c>
      <c r="H33" s="13"/>
    </row>
    <row r="34" spans="1:8" ht="12.75">
      <c r="A34" s="26"/>
      <c r="B34" s="27"/>
      <c r="C34" s="27"/>
      <c r="D34" s="27"/>
      <c r="E34" s="27"/>
      <c r="F34" s="27"/>
      <c r="G34" s="28"/>
      <c r="H34" s="13"/>
    </row>
    <row r="35" spans="1:8" ht="12.75" customHeight="1">
      <c r="A35" s="40" t="s">
        <v>207</v>
      </c>
      <c r="B35" s="40"/>
      <c r="C35" s="40"/>
      <c r="D35" s="40"/>
      <c r="E35" s="40"/>
      <c r="F35" s="40"/>
      <c r="G35" s="40"/>
      <c r="H35" s="13"/>
    </row>
    <row r="36" spans="1:8" ht="12.75">
      <c r="A36" s="40"/>
      <c r="B36" s="40"/>
      <c r="C36" s="40"/>
      <c r="D36" s="40"/>
      <c r="E36" s="40"/>
      <c r="F36" s="40"/>
      <c r="G36" s="40"/>
      <c r="H36" s="13"/>
    </row>
    <row r="37" spans="1:8" ht="12.75">
      <c r="A37" s="14"/>
      <c r="B37" s="15"/>
      <c r="C37" s="15"/>
      <c r="D37" s="15"/>
      <c r="E37" s="15"/>
      <c r="F37" s="15"/>
      <c r="G37" s="16"/>
      <c r="H37" s="13"/>
    </row>
    <row r="38" spans="1:8" ht="12.75">
      <c r="A38" s="17" t="s">
        <v>198</v>
      </c>
      <c r="B38" s="18"/>
      <c r="C38" s="19" t="s">
        <v>199</v>
      </c>
      <c r="D38" s="18"/>
      <c r="E38" s="19" t="s">
        <v>200</v>
      </c>
      <c r="F38" s="18"/>
      <c r="G38" s="20" t="s">
        <v>201</v>
      </c>
      <c r="H38" s="13"/>
    </row>
    <row r="39" spans="1:8" ht="12.75">
      <c r="A39" s="21">
        <v>0.842391304347826</v>
      </c>
      <c r="B39" s="22"/>
      <c r="C39" s="23">
        <v>0.135869565217391</v>
      </c>
      <c r="D39" s="22"/>
      <c r="E39" s="23">
        <v>0.0108695652173913</v>
      </c>
      <c r="F39" s="22"/>
      <c r="G39" s="24">
        <v>0</v>
      </c>
      <c r="H39" s="13"/>
    </row>
    <row r="40" spans="1:8" ht="12.75">
      <c r="A40" s="26"/>
      <c r="B40" s="27"/>
      <c r="C40" s="27"/>
      <c r="D40" s="27"/>
      <c r="E40" s="27"/>
      <c r="F40" s="27"/>
      <c r="G40" s="28"/>
      <c r="H40" s="13"/>
    </row>
    <row r="41" spans="1:8" ht="12.75" customHeight="1">
      <c r="A41" s="40" t="s">
        <v>208</v>
      </c>
      <c r="B41" s="40"/>
      <c r="C41" s="40"/>
      <c r="D41" s="40"/>
      <c r="E41" s="40"/>
      <c r="F41" s="40"/>
      <c r="G41" s="40"/>
      <c r="H41" s="13"/>
    </row>
    <row r="42" spans="1:8" ht="12.75">
      <c r="A42" s="40"/>
      <c r="B42" s="40"/>
      <c r="C42" s="40"/>
      <c r="D42" s="40"/>
      <c r="E42" s="40"/>
      <c r="F42" s="40"/>
      <c r="G42" s="40"/>
      <c r="H42" s="13"/>
    </row>
    <row r="43" spans="1:8" ht="12.75">
      <c r="A43" s="14"/>
      <c r="B43" s="15"/>
      <c r="C43" s="15"/>
      <c r="D43" s="15"/>
      <c r="E43" s="15"/>
      <c r="F43" s="15"/>
      <c r="G43" s="16"/>
      <c r="H43" s="13"/>
    </row>
    <row r="44" spans="1:8" ht="12.75">
      <c r="A44" s="17" t="s">
        <v>198</v>
      </c>
      <c r="B44" s="18"/>
      <c r="C44" s="19" t="s">
        <v>199</v>
      </c>
      <c r="D44" s="18"/>
      <c r="E44" s="19" t="s">
        <v>200</v>
      </c>
      <c r="F44" s="18"/>
      <c r="G44" s="20" t="s">
        <v>201</v>
      </c>
      <c r="H44" s="13"/>
    </row>
    <row r="45" spans="1:8" ht="12.75">
      <c r="A45" s="21">
        <v>0.733695652173913</v>
      </c>
      <c r="B45" s="22"/>
      <c r="C45" s="23">
        <v>0.228260869565217</v>
      </c>
      <c r="D45" s="22"/>
      <c r="E45" s="23">
        <v>0.0217391304347826</v>
      </c>
      <c r="F45" s="22"/>
      <c r="G45" s="24">
        <v>0</v>
      </c>
      <c r="H45" s="13"/>
    </row>
    <row r="46" spans="1:8" ht="12.75">
      <c r="A46" s="26"/>
      <c r="B46" s="27"/>
      <c r="C46" s="27"/>
      <c r="D46" s="27"/>
      <c r="E46" s="27"/>
      <c r="F46" s="27"/>
      <c r="G46" s="28"/>
      <c r="H46" s="13"/>
    </row>
    <row r="47" spans="1:8" ht="12.75" customHeight="1">
      <c r="A47" s="40" t="s">
        <v>209</v>
      </c>
      <c r="B47" s="40"/>
      <c r="C47" s="40"/>
      <c r="D47" s="40"/>
      <c r="E47" s="40"/>
      <c r="F47" s="40"/>
      <c r="G47" s="40"/>
      <c r="H47" s="13"/>
    </row>
    <row r="48" spans="1:8" ht="12.75">
      <c r="A48" s="40"/>
      <c r="B48" s="40"/>
      <c r="C48" s="40"/>
      <c r="D48" s="40"/>
      <c r="E48" s="40"/>
      <c r="F48" s="40"/>
      <c r="G48" s="40"/>
      <c r="H48" s="13"/>
    </row>
    <row r="49" spans="1:8" ht="12.75">
      <c r="A49" s="40"/>
      <c r="B49" s="40"/>
      <c r="C49" s="40"/>
      <c r="D49" s="40"/>
      <c r="E49" s="40"/>
      <c r="F49" s="40"/>
      <c r="G49" s="40"/>
      <c r="H49" s="13"/>
    </row>
    <row r="50" spans="1:8" ht="12.75">
      <c r="A50" s="14"/>
      <c r="B50" s="15"/>
      <c r="C50" s="15"/>
      <c r="D50" s="15"/>
      <c r="E50" s="15"/>
      <c r="F50" s="15"/>
      <c r="G50" s="16"/>
      <c r="H50" s="13"/>
    </row>
    <row r="51" spans="1:8" ht="12.75">
      <c r="A51" s="17" t="s">
        <v>198</v>
      </c>
      <c r="B51" s="18"/>
      <c r="C51" s="19" t="s">
        <v>199</v>
      </c>
      <c r="D51" s="18"/>
      <c r="E51" s="19" t="s">
        <v>200</v>
      </c>
      <c r="F51" s="18"/>
      <c r="G51" s="20" t="s">
        <v>201</v>
      </c>
      <c r="H51" s="13"/>
    </row>
    <row r="52" spans="1:8" ht="12.75">
      <c r="A52" s="21">
        <v>0.847826086956522</v>
      </c>
      <c r="B52" s="22"/>
      <c r="C52" s="23">
        <v>0.130434782608696</v>
      </c>
      <c r="D52" s="22"/>
      <c r="E52" s="23">
        <v>0.00543478260869565</v>
      </c>
      <c r="F52" s="22"/>
      <c r="G52" s="24">
        <v>0</v>
      </c>
      <c r="H52" s="13"/>
    </row>
    <row r="53" spans="1:8" ht="12.75">
      <c r="A53" s="26"/>
      <c r="B53" s="27"/>
      <c r="C53" s="27"/>
      <c r="D53" s="27"/>
      <c r="E53" s="27"/>
      <c r="F53" s="27"/>
      <c r="G53" s="28"/>
      <c r="H53" s="13"/>
    </row>
    <row r="54" spans="1:8" ht="12.75" customHeight="1">
      <c r="A54" s="40" t="s">
        <v>210</v>
      </c>
      <c r="B54" s="40"/>
      <c r="C54" s="40"/>
      <c r="D54" s="40"/>
      <c r="E54" s="40"/>
      <c r="F54" s="40"/>
      <c r="G54" s="40"/>
      <c r="H54" s="13"/>
    </row>
    <row r="55" spans="1:8" ht="12.75">
      <c r="A55" s="40"/>
      <c r="B55" s="40"/>
      <c r="C55" s="40"/>
      <c r="D55" s="40"/>
      <c r="E55" s="40"/>
      <c r="F55" s="40"/>
      <c r="G55" s="40"/>
      <c r="H55" s="13"/>
    </row>
    <row r="56" spans="1:8" ht="12.75">
      <c r="A56" s="40"/>
      <c r="B56" s="40"/>
      <c r="C56" s="40"/>
      <c r="D56" s="40"/>
      <c r="E56" s="40"/>
      <c r="F56" s="40"/>
      <c r="G56" s="40"/>
      <c r="H56" s="13"/>
    </row>
    <row r="57" spans="1:8" ht="12.75">
      <c r="A57" s="14"/>
      <c r="B57" s="15"/>
      <c r="C57" s="15"/>
      <c r="D57" s="15"/>
      <c r="E57" s="15"/>
      <c r="F57" s="15"/>
      <c r="G57" s="16"/>
      <c r="H57" s="13"/>
    </row>
    <row r="58" spans="1:8" ht="12.75">
      <c r="A58" s="17" t="s">
        <v>198</v>
      </c>
      <c r="B58" s="18"/>
      <c r="C58" s="19" t="s">
        <v>199</v>
      </c>
      <c r="D58" s="18"/>
      <c r="E58" s="19" t="s">
        <v>200</v>
      </c>
      <c r="F58" s="18"/>
      <c r="G58" s="20" t="s">
        <v>201</v>
      </c>
      <c r="H58" s="13"/>
    </row>
    <row r="59" spans="1:8" ht="12.75">
      <c r="A59" s="21">
        <v>0.847826086956522</v>
      </c>
      <c r="B59" s="22"/>
      <c r="C59" s="23">
        <v>0.125</v>
      </c>
      <c r="D59" s="22"/>
      <c r="E59" s="23">
        <v>0.0108695652173913</v>
      </c>
      <c r="F59" s="22"/>
      <c r="G59" s="24">
        <v>0</v>
      </c>
      <c r="H59" s="13"/>
    </row>
    <row r="60" spans="1:8" ht="12.75">
      <c r="A60" s="26"/>
      <c r="B60" s="27"/>
      <c r="C60" s="27"/>
      <c r="D60" s="27"/>
      <c r="E60" s="27"/>
      <c r="F60" s="27"/>
      <c r="G60" s="28"/>
      <c r="H60" s="13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41" t="s">
        <v>211</v>
      </c>
      <c r="B62" s="41"/>
      <c r="C62" s="41"/>
      <c r="D62" s="41"/>
      <c r="E62" s="41"/>
      <c r="F62" s="41"/>
      <c r="G62" s="41"/>
    </row>
  </sheetData>
  <sheetProtection selectLockedCells="1" selectUnlockedCells="1"/>
  <mergeCells count="14">
    <mergeCell ref="A54:G56"/>
    <mergeCell ref="A62:G62"/>
    <mergeCell ref="A28:G30"/>
    <mergeCell ref="A35:G36"/>
    <mergeCell ref="A41:G42"/>
    <mergeCell ref="A47:G49"/>
    <mergeCell ref="A6:G6"/>
    <mergeCell ref="A8:G9"/>
    <mergeCell ref="A14:G15"/>
    <mergeCell ref="A20:G23"/>
    <mergeCell ref="A1:G1"/>
    <mergeCell ref="A2:G2"/>
    <mergeCell ref="A3:G3"/>
    <mergeCell ref="A4:G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034289720701</cp:lastModifiedBy>
  <dcterms:modified xsi:type="dcterms:W3CDTF">2023-12-14T17:27:29Z</dcterms:modified>
  <cp:category/>
  <cp:version/>
  <cp:contentType/>
  <cp:contentStatus/>
</cp:coreProperties>
</file>