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DETALHAMENTO DAS DESPESAS" sheetId="1" r:id="rId1"/>
  </sheets>
  <definedNames/>
  <calcPr fullCalcOnLoad="1"/>
</workbook>
</file>

<file path=xl/sharedStrings.xml><?xml version="1.0" encoding="utf-8"?>
<sst xmlns="http://schemas.openxmlformats.org/spreadsheetml/2006/main" count="74" uniqueCount="67">
  <si>
    <t>DETALHAMENTO DAS DESPESAS</t>
  </si>
  <si>
    <t>OBJETO (a)</t>
  </si>
  <si>
    <t>VALORES PREVISTOS (b)</t>
  </si>
  <si>
    <t>VALORES PAGOS (c)</t>
  </si>
  <si>
    <t xml:space="preserve">JAN </t>
  </si>
  <si>
    <t>FEV</t>
  </si>
  <si>
    <t>MAR</t>
  </si>
  <si>
    <t>ABR</t>
  </si>
  <si>
    <t>MAI</t>
  </si>
  <si>
    <t>JUN</t>
  </si>
  <si>
    <t>JUL</t>
  </si>
  <si>
    <t>AGO</t>
  </si>
  <si>
    <t>SET</t>
  </si>
  <si>
    <t>OUT</t>
  </si>
  <si>
    <t>NOV</t>
  </si>
  <si>
    <t>DEZ</t>
  </si>
  <si>
    <t>TOTAL (d)</t>
  </si>
  <si>
    <t>31 PESSOAL E ENCARGOS SOCIAIS</t>
  </si>
  <si>
    <t>319011</t>
  </si>
  <si>
    <t>VENCIMENTOS E VANTAGENS FIXAS - PESSOAL CIVIL</t>
  </si>
  <si>
    <t>319013</t>
  </si>
  <si>
    <t>OBRIGAÇÕES PATRONAIS</t>
  </si>
  <si>
    <t>319091</t>
  </si>
  <si>
    <t>SENTENÇAS JUDICIAIS</t>
  </si>
  <si>
    <t>319092</t>
  </si>
  <si>
    <t>DESPESAS DE EXERCÍCIOS ANTERIORES</t>
  </si>
  <si>
    <t>319094</t>
  </si>
  <si>
    <t>INDENIZAÇÕES TRABALHISTAS</t>
  </si>
  <si>
    <t>319096</t>
  </si>
  <si>
    <t>RESSARCIMENTO DE DESPESAS DE PESSOAL REQUISITADO</t>
  </si>
  <si>
    <t>319113</t>
  </si>
  <si>
    <t>319196</t>
  </si>
  <si>
    <t>33 OUTRAS DESPESAS CORRENTES</t>
  </si>
  <si>
    <t>339008</t>
  </si>
  <si>
    <t>OUTROS BENEFÍCIOS ASSISTENCIAIS</t>
  </si>
  <si>
    <t>339014</t>
  </si>
  <si>
    <t>DIÁRIAS - CIVIL</t>
  </si>
  <si>
    <t>339030</t>
  </si>
  <si>
    <t>MATERIAL DE CONSUMO</t>
  </si>
  <si>
    <t>339032</t>
  </si>
  <si>
    <t>MATERIAL, BEM OU SERVIÇO PARA DISTRIBUIÇÃO GRATUITA</t>
  </si>
  <si>
    <t>339033</t>
  </si>
  <si>
    <t>PASSAGENS E DESPESAS COM LOCOMOÇÃO</t>
  </si>
  <si>
    <t>339036</t>
  </si>
  <si>
    <t>OUTROS SERVIÇOS DE TERCEIROS - PESSOA FÍSICA</t>
  </si>
  <si>
    <t>339037</t>
  </si>
  <si>
    <t>LOCAÇÃO DE MÃO-DE-OBRA</t>
  </si>
  <si>
    <t>339039</t>
  </si>
  <si>
    <t>OUTROS SERVIÇOS DE TERCEIROS - PESSOA JURÍDICA</t>
  </si>
  <si>
    <t>SERVIÇOS DE TECNOLOGIA DA INFORMAÇÃO E COMUNICAÇÃO - PESSOA JURÍDICA</t>
  </si>
  <si>
    <t>339046</t>
  </si>
  <si>
    <t>AUXÍLIO-ALIMENTAÇÃO</t>
  </si>
  <si>
    <t>339047</t>
  </si>
  <si>
    <t>OBRIGAÇÕES TRIBUTÁRIAS E CONTRIBUTIVAS</t>
  </si>
  <si>
    <t>339048</t>
  </si>
  <si>
    <t>OUTROS AUXÍLIOS FINANCEIROS A PESSOAS FÍSICAS</t>
  </si>
  <si>
    <t>AUXILIO-TRANSPORTE</t>
  </si>
  <si>
    <t>INDENIZAÇÕES E RESTITUIÇÕES</t>
  </si>
  <si>
    <t>44 INVESTIMENTOS</t>
  </si>
  <si>
    <t>OBRAS E INSTALAÇÕES</t>
  </si>
  <si>
    <t>TOTAL (f)</t>
  </si>
  <si>
    <t>Fonte de informação (g) : Secretaria de Finanças/Sefin</t>
  </si>
  <si>
    <r>
      <rPr>
        <b/>
        <sz val="9"/>
        <rFont val="Arial"/>
        <family val="2"/>
      </rPr>
      <t>(a) Objeto</t>
    </r>
    <r>
      <rPr>
        <sz val="9"/>
        <rFont val="Arial"/>
        <family val="2"/>
      </rPr>
      <t xml:space="preserve"> - Descrição do Tipo da Despesa, agrupados pelos Grupos de Despesa: Pessoal e Encargos Sociais, Outras Despesas Correntes, Investimentos e Inversões Financeiras. 
</t>
    </r>
    <r>
      <rPr>
        <b/>
        <sz val="9"/>
        <rFont val="Arial"/>
        <family val="2"/>
      </rPr>
      <t>(b) Valores Previstos</t>
    </r>
    <r>
      <rPr>
        <sz val="9"/>
        <rFont val="Arial"/>
        <family val="2"/>
      </rPr>
      <t xml:space="preserve"> - Valores da lei orçamentária adicionados ou reduzidos de eventuais créditos adicionais. 
</t>
    </r>
    <r>
      <rPr>
        <b/>
        <sz val="9"/>
        <rFont val="Arial"/>
        <family val="2"/>
      </rPr>
      <t xml:space="preserve">(c) Valores Pagos </t>
    </r>
    <r>
      <rPr>
        <sz val="9"/>
        <rFont val="Arial"/>
        <family val="2"/>
      </rPr>
      <t xml:space="preserve">- Valores pagos no mês (Regime de Caixa). Caso algum valor tenha sido pago por meio de fundo ou outra conta, tal valor pago deve constar em linha abaixo da linha principal destinada aos valores pagos pela conta principal do órgão. 
</t>
    </r>
    <r>
      <rPr>
        <b/>
        <sz val="9"/>
        <rFont val="Arial"/>
        <family val="2"/>
      </rPr>
      <t>(d) Total</t>
    </r>
    <r>
      <rPr>
        <sz val="9"/>
        <rFont val="Arial"/>
        <family val="2"/>
      </rPr>
      <t xml:space="preserve"> - Somatório dos valores dos meses do ano. 
</t>
    </r>
    <r>
      <rPr>
        <b/>
        <sz val="9"/>
        <rFont val="Arial"/>
        <family val="2"/>
      </rPr>
      <t>(e) Outras despesas de Pessoal</t>
    </r>
    <r>
      <rPr>
        <sz val="9"/>
        <rFont val="Arial"/>
        <family val="2"/>
      </rPr>
      <t xml:space="preserve"> - Terceirização: Com base no art. 18, § 1º, da Lei Complementar nº 101/2000, os serviços terceirizados que realizam atividades descritas nos editais para membros ou servidores deverão fazer parte do cálculo para limite de pessoal. 
</t>
    </r>
    <r>
      <rPr>
        <b/>
        <sz val="9"/>
        <rFont val="Arial"/>
        <family val="2"/>
      </rPr>
      <t>(f) Total Geral</t>
    </r>
    <r>
      <rPr>
        <sz val="9"/>
        <rFont val="Arial"/>
        <family val="2"/>
      </rPr>
      <t xml:space="preserve"> - Somatório dos valores contidos nas linhas: Pessoal e Encargos Sociais, Outras Despesas Correntes, Investimentos e Inversões Financeiras. 
</t>
    </r>
    <r>
      <rPr>
        <b/>
        <sz val="9"/>
        <rFont val="Arial"/>
        <family val="2"/>
      </rPr>
      <t>(g) Fonte da Informação</t>
    </r>
    <r>
      <rPr>
        <sz val="9"/>
        <rFont val="Arial"/>
        <family val="2"/>
      </rPr>
      <t xml:space="preserve"> - Setor administrativo responsável pelo levantamento das informações e dados apresentados na tabela.  </t>
    </r>
    <r>
      <rPr>
        <b/>
        <sz val="9"/>
        <rFont val="Arial"/>
        <family val="2"/>
      </rPr>
      <t>FUNDAMENTO LEGAL: Lei Complementar nº 101/2000 art. 18; Lei nº 12.527 art. 8°, §1°, III; Lei nº 4.320/64, arts. 12 e 13; Resolução CNMP nº 86/2012, art. 5º, inciso I, alínea “b”; Resolução CNMP nº 74/2011, anexo I, item III; Portaria Conjunta STN/SOF nº 1, de 10 de dezembro de 2014.22440756,32</t>
    </r>
  </si>
  <si>
    <t>EQUIPAMENTOS E MATERIAL PERMANENTE</t>
  </si>
  <si>
    <t>PREMIAÇÕES CULTURAIS, ARTÍSTICA, CIENTÍFICAS, DESPORTIVAS E OUTRAS</t>
  </si>
  <si>
    <t>SERVIÇOS DE CONSULTORIA</t>
  </si>
  <si>
    <t>Data da última atualização: 28/02/2021</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</si>
</sst>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Red]#,##0.00"/>
  </numFmts>
  <fonts count="42">
    <font>
      <sz val="10"/>
      <name val="Arial"/>
      <family val="2"/>
    </font>
    <font>
      <b/>
      <sz val="16"/>
      <name val="Arial"/>
      <family val="2"/>
    </font>
    <font>
      <b/>
      <sz val="14"/>
      <color indexed="8"/>
      <name val="Arial"/>
      <family val="2"/>
    </font>
    <font>
      <b/>
      <sz val="10"/>
      <name val="Arial"/>
      <family val="2"/>
    </font>
    <font>
      <b/>
      <sz val="9"/>
      <color indexed="8"/>
      <name val="Arial"/>
      <family val="2"/>
    </font>
    <font>
      <sz val="8"/>
      <name val="Arial"/>
      <family val="2"/>
    </font>
    <font>
      <b/>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31">
    <xf numFmtId="0" fontId="0" fillId="0" borderId="0" xfId="0" applyAlignment="1">
      <alignment/>
    </xf>
    <xf numFmtId="164" fontId="0" fillId="0" borderId="0" xfId="0" applyNumberFormat="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164" fontId="3" fillId="0" borderId="11" xfId="0" applyNumberFormat="1" applyFont="1" applyBorder="1" applyAlignment="1">
      <alignment/>
    </xf>
    <xf numFmtId="0" fontId="5" fillId="0" borderId="12" xfId="0" applyFont="1" applyBorder="1" applyAlignment="1">
      <alignment horizontal="left" vertical="top" indent="1"/>
    </xf>
    <xf numFmtId="0" fontId="5" fillId="0" borderId="13" xfId="0" applyFont="1" applyBorder="1" applyAlignment="1">
      <alignment vertical="top"/>
    </xf>
    <xf numFmtId="164" fontId="0" fillId="0" borderId="11" xfId="0" applyNumberFormat="1" applyFont="1" applyBorder="1" applyAlignment="1">
      <alignment/>
    </xf>
    <xf numFmtId="164" fontId="0" fillId="0" borderId="11" xfId="0" applyNumberFormat="1" applyBorder="1" applyAlignment="1">
      <alignment/>
    </xf>
    <xf numFmtId="0" fontId="0" fillId="0" borderId="0" xfId="0" applyAlignment="1">
      <alignment vertical="top"/>
    </xf>
    <xf numFmtId="40" fontId="0" fillId="0" borderId="11" xfId="0" applyNumberFormat="1" applyFont="1" applyBorder="1" applyAlignment="1">
      <alignment/>
    </xf>
    <xf numFmtId="0" fontId="5" fillId="0" borderId="10" xfId="0" applyFont="1" applyBorder="1" applyAlignment="1">
      <alignment horizontal="left" vertical="top" indent="1"/>
    </xf>
    <xf numFmtId="0" fontId="5" fillId="0" borderId="10" xfId="0" applyFont="1" applyBorder="1" applyAlignment="1">
      <alignment vertical="top"/>
    </xf>
    <xf numFmtId="0" fontId="5" fillId="0" borderId="10" xfId="0" applyFont="1" applyBorder="1" applyAlignment="1">
      <alignment horizontal="left" vertical="top"/>
    </xf>
    <xf numFmtId="164" fontId="0" fillId="34" borderId="11" xfId="0" applyNumberFormat="1" applyFont="1" applyFill="1" applyBorder="1" applyAlignment="1">
      <alignment/>
    </xf>
    <xf numFmtId="0" fontId="5" fillId="0" borderId="13" xfId="0" applyFont="1" applyBorder="1" applyAlignment="1">
      <alignment horizontal="left" vertical="top"/>
    </xf>
    <xf numFmtId="164" fontId="0" fillId="34" borderId="11" xfId="0" applyNumberFormat="1" applyFill="1" applyBorder="1" applyAlignment="1">
      <alignment/>
    </xf>
    <xf numFmtId="164" fontId="3" fillId="34" borderId="11" xfId="0" applyNumberFormat="1" applyFont="1" applyFill="1" applyBorder="1" applyAlignment="1">
      <alignment/>
    </xf>
    <xf numFmtId="164" fontId="3" fillId="35" borderId="11" xfId="0" applyNumberFormat="1" applyFont="1" applyFill="1" applyBorder="1" applyAlignment="1">
      <alignment/>
    </xf>
    <xf numFmtId="164" fontId="3" fillId="33" borderId="11" xfId="0" applyNumberFormat="1" applyFont="1" applyFill="1" applyBorder="1" applyAlignment="1">
      <alignment/>
    </xf>
    <xf numFmtId="0" fontId="6" fillId="0" borderId="0" xfId="0" applyFont="1" applyBorder="1" applyAlignment="1">
      <alignment horizontal="left" vertical="center" wrapText="1"/>
    </xf>
    <xf numFmtId="0" fontId="4" fillId="34" borderId="14" xfId="0" applyFont="1" applyFill="1" applyBorder="1" applyAlignment="1" applyProtection="1">
      <alignment horizontal="left" vertical="top" wrapText="1"/>
      <protection/>
    </xf>
    <xf numFmtId="0" fontId="4" fillId="34" borderId="10" xfId="0" applyFont="1" applyFill="1" applyBorder="1" applyAlignment="1" applyProtection="1">
      <alignment horizontal="left" vertical="top" wrapText="1"/>
      <protection/>
    </xf>
    <xf numFmtId="0" fontId="6" fillId="0" borderId="12" xfId="0" applyFont="1" applyBorder="1" applyAlignment="1">
      <alignment horizontal="left" vertical="center"/>
    </xf>
    <xf numFmtId="0" fontId="3" fillId="35" borderId="11" xfId="0" applyFont="1" applyFill="1" applyBorder="1" applyAlignment="1">
      <alignment horizontal="center"/>
    </xf>
    <xf numFmtId="0" fontId="3" fillId="34" borderId="11" xfId="0" applyFont="1" applyFill="1" applyBorder="1" applyAlignment="1">
      <alignment horizontal="left" vertical="center"/>
    </xf>
    <xf numFmtId="0" fontId="1" fillId="0" borderId="0" xfId="0" applyFont="1" applyBorder="1" applyAlignment="1">
      <alignment horizontal="center"/>
    </xf>
    <xf numFmtId="0" fontId="2" fillId="34" borderId="0" xfId="0" applyFont="1" applyFill="1" applyBorder="1" applyAlignment="1" applyProtection="1">
      <alignment horizontal="center" vertical="top" wrapText="1"/>
      <protection/>
    </xf>
    <xf numFmtId="0" fontId="1" fillId="0" borderId="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S47"/>
  <sheetViews>
    <sheetView showGridLines="0" tabSelected="1" zoomScalePageLayoutView="0" workbookViewId="0" topLeftCell="A24">
      <selection activeCell="C42" sqref="C42"/>
    </sheetView>
  </sheetViews>
  <sheetFormatPr defaultColWidth="8.7109375" defaultRowHeight="12.75"/>
  <cols>
    <col min="1" max="1" width="8.140625" style="0" customWidth="1"/>
    <col min="2" max="2" width="69.140625" style="0" customWidth="1"/>
    <col min="3" max="3" width="14.57421875" style="0" customWidth="1"/>
    <col min="4" max="4" width="14.140625" style="0" customWidth="1"/>
    <col min="5" max="5" width="14.28125" style="0" customWidth="1"/>
    <col min="6" max="7" width="14.00390625" style="0" customWidth="1"/>
    <col min="8" max="8" width="14.28125" style="0" customWidth="1"/>
    <col min="9" max="9" width="14.00390625" style="0" customWidth="1"/>
    <col min="10" max="10" width="14.8515625" style="0" customWidth="1"/>
    <col min="11" max="11" width="15.00390625" style="0" customWidth="1"/>
    <col min="12" max="12" width="14.57421875" style="0" customWidth="1"/>
    <col min="13" max="13" width="13.8515625" style="0" customWidth="1"/>
    <col min="14" max="14" width="15.00390625" style="0" customWidth="1"/>
    <col min="15" max="15" width="14.00390625" style="0" customWidth="1"/>
    <col min="16" max="16" width="17.57421875" style="0" customWidth="1"/>
    <col min="17" max="17" width="8.7109375" style="0" customWidth="1"/>
    <col min="18" max="18" width="12.421875" style="0" customWidth="1"/>
  </cols>
  <sheetData>
    <row r="2" spans="4:12" ht="20.25">
      <c r="D2" s="26"/>
      <c r="E2" s="26"/>
      <c r="F2" s="26"/>
      <c r="G2" s="26"/>
      <c r="H2" s="26"/>
      <c r="I2" s="26"/>
      <c r="J2" s="26"/>
      <c r="K2" s="26"/>
      <c r="L2" s="26"/>
    </row>
    <row r="4" spans="3:16" ht="17.25" customHeight="1">
      <c r="C4" s="27"/>
      <c r="D4" s="27"/>
      <c r="E4" s="27"/>
      <c r="F4" s="27"/>
      <c r="G4" s="27"/>
      <c r="H4" s="27"/>
      <c r="I4" s="27"/>
      <c r="J4" s="27"/>
      <c r="K4" s="27"/>
      <c r="L4" s="27"/>
      <c r="M4" s="27"/>
      <c r="N4" s="27"/>
      <c r="O4" s="27"/>
      <c r="P4" s="27"/>
    </row>
    <row r="5" spans="5:13" ht="18" customHeight="1">
      <c r="E5" s="28" t="s">
        <v>0</v>
      </c>
      <c r="F5" s="28"/>
      <c r="G5" s="28"/>
      <c r="H5" s="28"/>
      <c r="I5" s="28"/>
      <c r="M5" s="1"/>
    </row>
    <row r="7" spans="1:16" ht="12.75" customHeight="1">
      <c r="A7" s="29" t="s">
        <v>1</v>
      </c>
      <c r="B7" s="29"/>
      <c r="C7" s="29" t="s">
        <v>2</v>
      </c>
      <c r="D7" s="30" t="s">
        <v>3</v>
      </c>
      <c r="E7" s="30"/>
      <c r="F7" s="30"/>
      <c r="G7" s="30"/>
      <c r="H7" s="30"/>
      <c r="I7" s="30"/>
      <c r="J7" s="30"/>
      <c r="K7" s="30"/>
      <c r="L7" s="30"/>
      <c r="M7" s="30"/>
      <c r="N7" s="30"/>
      <c r="O7" s="30"/>
      <c r="P7" s="30"/>
    </row>
    <row r="8" spans="1:16" ht="26.25" customHeight="1">
      <c r="A8" s="29"/>
      <c r="B8" s="29"/>
      <c r="C8" s="29"/>
      <c r="D8" s="2" t="s">
        <v>4</v>
      </c>
      <c r="E8" s="2" t="s">
        <v>5</v>
      </c>
      <c r="F8" s="2" t="s">
        <v>6</v>
      </c>
      <c r="G8" s="2" t="s">
        <v>7</v>
      </c>
      <c r="H8" s="2" t="s">
        <v>8</v>
      </c>
      <c r="I8" s="2" t="s">
        <v>9</v>
      </c>
      <c r="J8" s="2" t="s">
        <v>10</v>
      </c>
      <c r="K8" s="2" t="s">
        <v>11</v>
      </c>
      <c r="L8" s="2" t="s">
        <v>12</v>
      </c>
      <c r="M8" s="2" t="s">
        <v>13</v>
      </c>
      <c r="N8" s="2" t="s">
        <v>14</v>
      </c>
      <c r="O8" s="2" t="s">
        <v>15</v>
      </c>
      <c r="P8" s="3" t="s">
        <v>16</v>
      </c>
    </row>
    <row r="9" spans="1:16" ht="12.75" customHeight="1">
      <c r="A9" s="21" t="s">
        <v>17</v>
      </c>
      <c r="B9" s="21"/>
      <c r="C9" s="4">
        <f>SUM(C10:C18)</f>
        <v>382190995</v>
      </c>
      <c r="D9" s="4">
        <f>SUM(D10:D18)</f>
        <v>23035647.04</v>
      </c>
      <c r="E9" s="4">
        <f>SUM(E10:E18)</f>
        <v>31604523.39</v>
      </c>
      <c r="F9" s="4"/>
      <c r="G9" s="4"/>
      <c r="H9" s="4"/>
      <c r="I9" s="4"/>
      <c r="J9" s="4"/>
      <c r="K9" s="4"/>
      <c r="L9" s="4"/>
      <c r="M9" s="4"/>
      <c r="N9" s="4"/>
      <c r="O9" s="4"/>
      <c r="P9" s="4">
        <f aca="true" t="shared" si="0" ref="P9:P43">SUM(D9:O9)</f>
        <v>54640170.43</v>
      </c>
    </row>
    <row r="10" spans="1:19" ht="12.75" customHeight="1">
      <c r="A10" s="5" t="s">
        <v>18</v>
      </c>
      <c r="B10" s="6" t="s">
        <v>19</v>
      </c>
      <c r="C10" s="7">
        <v>304570776</v>
      </c>
      <c r="D10" s="7">
        <v>22743037.77</v>
      </c>
      <c r="E10" s="8">
        <v>23131091.92</v>
      </c>
      <c r="F10" s="8"/>
      <c r="G10" s="8"/>
      <c r="H10" s="8"/>
      <c r="I10" s="8"/>
      <c r="J10" s="8"/>
      <c r="K10" s="8"/>
      <c r="L10" s="8"/>
      <c r="M10" s="8"/>
      <c r="N10" s="8"/>
      <c r="O10" s="8"/>
      <c r="P10" s="7">
        <f t="shared" si="0"/>
        <v>45874129.69</v>
      </c>
      <c r="R10" s="9"/>
      <c r="S10" s="9"/>
    </row>
    <row r="11" spans="1:19" ht="12.75" customHeight="1">
      <c r="A11" s="5" t="s">
        <v>20</v>
      </c>
      <c r="B11" s="6" t="s">
        <v>21</v>
      </c>
      <c r="C11" s="7">
        <v>2635129</v>
      </c>
      <c r="D11" s="7">
        <v>0</v>
      </c>
      <c r="E11" s="8">
        <v>205707.97</v>
      </c>
      <c r="F11" s="8"/>
      <c r="G11" s="8"/>
      <c r="H11" s="8"/>
      <c r="I11" s="8"/>
      <c r="J11" s="8"/>
      <c r="K11" s="8"/>
      <c r="L11" s="8"/>
      <c r="M11" s="8"/>
      <c r="N11" s="8"/>
      <c r="O11" s="8"/>
      <c r="P11" s="7">
        <f t="shared" si="0"/>
        <v>205707.97</v>
      </c>
      <c r="R11" s="9"/>
      <c r="S11" s="9"/>
    </row>
    <row r="12" spans="1:19" ht="12.75" customHeight="1">
      <c r="A12" s="5" t="s">
        <v>22</v>
      </c>
      <c r="B12" s="6" t="s">
        <v>23</v>
      </c>
      <c r="C12" s="7">
        <v>1300000</v>
      </c>
      <c r="D12" s="7">
        <v>292609.27</v>
      </c>
      <c r="E12" s="8">
        <v>251076.01</v>
      </c>
      <c r="F12" s="10"/>
      <c r="G12" s="8"/>
      <c r="H12" s="8"/>
      <c r="I12" s="8"/>
      <c r="J12" s="8"/>
      <c r="K12" s="8"/>
      <c r="L12" s="8"/>
      <c r="M12" s="8"/>
      <c r="N12" s="8"/>
      <c r="O12" s="8"/>
      <c r="P12" s="7">
        <f t="shared" si="0"/>
        <v>543685.28</v>
      </c>
      <c r="R12" s="9"/>
      <c r="S12" s="9"/>
    </row>
    <row r="13" spans="1:19" ht="12.75" customHeight="1">
      <c r="A13" s="5" t="s">
        <v>24</v>
      </c>
      <c r="B13" s="6" t="s">
        <v>25</v>
      </c>
      <c r="C13" s="7">
        <v>3122162</v>
      </c>
      <c r="D13" s="7">
        <v>0</v>
      </c>
      <c r="E13" s="8">
        <v>2430642.79</v>
      </c>
      <c r="F13" s="8"/>
      <c r="G13" s="8"/>
      <c r="H13" s="8"/>
      <c r="I13" s="8"/>
      <c r="J13" s="8"/>
      <c r="K13" s="8"/>
      <c r="L13" s="8"/>
      <c r="M13" s="8"/>
      <c r="N13" s="8"/>
      <c r="O13" s="8"/>
      <c r="P13" s="7">
        <f t="shared" si="0"/>
        <v>2430642.79</v>
      </c>
      <c r="R13" s="9"/>
      <c r="S13" s="9"/>
    </row>
    <row r="14" spans="1:19" ht="12.75" customHeight="1">
      <c r="A14" s="5" t="s">
        <v>26</v>
      </c>
      <c r="B14" s="6" t="s">
        <v>27</v>
      </c>
      <c r="C14" s="7">
        <v>500000</v>
      </c>
      <c r="D14" s="7">
        <v>0</v>
      </c>
      <c r="E14" s="8">
        <v>74128.88</v>
      </c>
      <c r="F14" s="8"/>
      <c r="G14" s="8"/>
      <c r="H14" s="8"/>
      <c r="I14" s="8"/>
      <c r="J14" s="8"/>
      <c r="K14" s="8"/>
      <c r="L14" s="8"/>
      <c r="M14" s="8"/>
      <c r="N14" s="8"/>
      <c r="O14" s="8"/>
      <c r="P14" s="7">
        <f t="shared" si="0"/>
        <v>74128.88</v>
      </c>
      <c r="R14" s="9"/>
      <c r="S14" s="9"/>
    </row>
    <row r="15" spans="1:19" ht="12.75" customHeight="1">
      <c r="A15" s="5" t="s">
        <v>28</v>
      </c>
      <c r="B15" s="6" t="s">
        <v>29</v>
      </c>
      <c r="C15" s="7">
        <v>360503</v>
      </c>
      <c r="D15" s="7">
        <v>0</v>
      </c>
      <c r="E15" s="8">
        <v>0</v>
      </c>
      <c r="F15" s="8"/>
      <c r="G15" s="8"/>
      <c r="H15" s="8"/>
      <c r="I15" s="8"/>
      <c r="J15" s="8"/>
      <c r="K15" s="8"/>
      <c r="L15" s="8"/>
      <c r="M15" s="8"/>
      <c r="N15" s="8"/>
      <c r="O15" s="8"/>
      <c r="P15" s="7">
        <f t="shared" si="0"/>
        <v>0</v>
      </c>
      <c r="R15" s="9"/>
      <c r="S15" s="9"/>
    </row>
    <row r="16" spans="1:19" ht="12.75" customHeight="1">
      <c r="A16" s="5" t="s">
        <v>30</v>
      </c>
      <c r="B16" s="6" t="s">
        <v>21</v>
      </c>
      <c r="C16" s="7">
        <v>68344774</v>
      </c>
      <c r="D16" s="7">
        <v>0</v>
      </c>
      <c r="E16" s="8">
        <v>5217651.72</v>
      </c>
      <c r="F16" s="8"/>
      <c r="G16" s="8"/>
      <c r="H16" s="8"/>
      <c r="I16" s="8"/>
      <c r="J16" s="8"/>
      <c r="K16" s="8"/>
      <c r="L16" s="8"/>
      <c r="M16" s="8"/>
      <c r="N16" s="8"/>
      <c r="O16" s="8"/>
      <c r="P16" s="7">
        <f t="shared" si="0"/>
        <v>5217651.72</v>
      </c>
      <c r="R16" s="9"/>
      <c r="S16" s="9"/>
    </row>
    <row r="17" spans="1:19" ht="12.75" customHeight="1">
      <c r="A17" s="5">
        <v>319192</v>
      </c>
      <c r="B17" s="6" t="s">
        <v>25</v>
      </c>
      <c r="C17" s="7">
        <v>1000000</v>
      </c>
      <c r="D17" s="7">
        <v>0</v>
      </c>
      <c r="E17" s="8">
        <v>272660.05</v>
      </c>
      <c r="F17" s="8"/>
      <c r="G17" s="8"/>
      <c r="H17" s="8"/>
      <c r="I17" s="8"/>
      <c r="J17" s="8"/>
      <c r="K17" s="8"/>
      <c r="L17" s="8"/>
      <c r="M17" s="8"/>
      <c r="N17" s="8"/>
      <c r="O17" s="8"/>
      <c r="P17" s="7">
        <f t="shared" si="0"/>
        <v>272660.05</v>
      </c>
      <c r="R17" s="9"/>
      <c r="S17" s="9"/>
    </row>
    <row r="18" spans="1:19" ht="12.75" customHeight="1">
      <c r="A18" s="11" t="s">
        <v>31</v>
      </c>
      <c r="B18" s="12" t="s">
        <v>29</v>
      </c>
      <c r="C18" s="7">
        <v>357651</v>
      </c>
      <c r="D18" s="7">
        <v>0</v>
      </c>
      <c r="E18" s="8">
        <v>21564.05</v>
      </c>
      <c r="F18" s="8"/>
      <c r="G18" s="8"/>
      <c r="H18" s="8"/>
      <c r="I18" s="8"/>
      <c r="J18" s="8"/>
      <c r="K18" s="8"/>
      <c r="L18" s="8"/>
      <c r="M18" s="8"/>
      <c r="N18" s="8"/>
      <c r="O18" s="8"/>
      <c r="P18" s="7">
        <f t="shared" si="0"/>
        <v>21564.05</v>
      </c>
      <c r="R18" s="9"/>
      <c r="S18" s="9"/>
    </row>
    <row r="19" spans="1:16" ht="12.75" customHeight="1">
      <c r="A19" s="22" t="s">
        <v>32</v>
      </c>
      <c r="B19" s="22"/>
      <c r="C19" s="4">
        <f>SUM(C20:C37)</f>
        <v>76832943</v>
      </c>
      <c r="D19" s="4">
        <f>SUM(D20:D37)</f>
        <v>3294125.33</v>
      </c>
      <c r="E19" s="4">
        <f>SUM(E20:E37)</f>
        <v>4862809.09</v>
      </c>
      <c r="F19" s="4"/>
      <c r="G19" s="4"/>
      <c r="H19" s="4"/>
      <c r="I19" s="4"/>
      <c r="J19" s="4"/>
      <c r="K19" s="4"/>
      <c r="L19" s="4"/>
      <c r="M19" s="4"/>
      <c r="N19" s="4"/>
      <c r="O19" s="4"/>
      <c r="P19" s="4">
        <f t="shared" si="0"/>
        <v>8156934.42</v>
      </c>
    </row>
    <row r="20" spans="1:16" ht="12.75" customHeight="1">
      <c r="A20" s="11" t="s">
        <v>33</v>
      </c>
      <c r="B20" s="13" t="s">
        <v>34</v>
      </c>
      <c r="C20" s="14">
        <v>1263198</v>
      </c>
      <c r="D20" s="7">
        <v>54330.67</v>
      </c>
      <c r="E20" s="7">
        <v>203059.03</v>
      </c>
      <c r="F20" s="7"/>
      <c r="G20" s="7"/>
      <c r="H20" s="7"/>
      <c r="I20" s="7"/>
      <c r="J20" s="7"/>
      <c r="K20" s="7"/>
      <c r="L20" s="7"/>
      <c r="M20" s="7"/>
      <c r="N20" s="7"/>
      <c r="O20" s="7"/>
      <c r="P20" s="7">
        <f t="shared" si="0"/>
        <v>257389.7</v>
      </c>
    </row>
    <row r="21" spans="1:16" ht="12.75" customHeight="1">
      <c r="A21" s="5" t="s">
        <v>35</v>
      </c>
      <c r="B21" s="15" t="s">
        <v>36</v>
      </c>
      <c r="C21" s="16">
        <v>4356480</v>
      </c>
      <c r="D21" s="8">
        <v>282695.65</v>
      </c>
      <c r="E21" s="8">
        <v>211599.39</v>
      </c>
      <c r="F21" s="8"/>
      <c r="G21" s="8"/>
      <c r="H21" s="8"/>
      <c r="I21" s="8"/>
      <c r="J21" s="8"/>
      <c r="K21" s="8"/>
      <c r="L21" s="8"/>
      <c r="M21" s="8"/>
      <c r="N21" s="8"/>
      <c r="O21" s="8"/>
      <c r="P21" s="7">
        <f t="shared" si="0"/>
        <v>494295.04000000004</v>
      </c>
    </row>
    <row r="22" spans="1:16" ht="12.75" customHeight="1">
      <c r="A22" s="5" t="s">
        <v>37</v>
      </c>
      <c r="B22" s="15" t="s">
        <v>38</v>
      </c>
      <c r="C22" s="16">
        <v>1614728</v>
      </c>
      <c r="D22" s="8">
        <v>0</v>
      </c>
      <c r="E22" s="8">
        <v>11522.77</v>
      </c>
      <c r="F22" s="8"/>
      <c r="G22" s="8"/>
      <c r="H22" s="8"/>
      <c r="I22" s="8"/>
      <c r="J22" s="8"/>
      <c r="K22" s="8"/>
      <c r="L22" s="8"/>
      <c r="M22" s="8"/>
      <c r="N22" s="8"/>
      <c r="O22" s="8"/>
      <c r="P22" s="7">
        <f t="shared" si="0"/>
        <v>11522.77</v>
      </c>
    </row>
    <row r="23" spans="1:16" ht="12.75" customHeight="1">
      <c r="A23" s="5">
        <v>339031</v>
      </c>
      <c r="B23" s="15" t="s">
        <v>64</v>
      </c>
      <c r="C23" s="16">
        <v>30000</v>
      </c>
      <c r="D23" s="8">
        <v>0</v>
      </c>
      <c r="E23" s="8">
        <v>27500</v>
      </c>
      <c r="F23" s="8"/>
      <c r="G23" s="8"/>
      <c r="H23" s="8"/>
      <c r="I23" s="8"/>
      <c r="J23" s="8"/>
      <c r="K23" s="8"/>
      <c r="L23" s="8"/>
      <c r="M23" s="8"/>
      <c r="N23" s="8"/>
      <c r="O23" s="8"/>
      <c r="P23" s="7">
        <f t="shared" si="0"/>
        <v>27500</v>
      </c>
    </row>
    <row r="24" spans="1:16" ht="12.75" customHeight="1">
      <c r="A24" s="5" t="s">
        <v>39</v>
      </c>
      <c r="B24" s="15" t="s">
        <v>40</v>
      </c>
      <c r="C24" s="16">
        <v>122000</v>
      </c>
      <c r="D24" s="8">
        <v>0</v>
      </c>
      <c r="E24" s="8">
        <v>0</v>
      </c>
      <c r="F24" s="8"/>
      <c r="G24" s="8"/>
      <c r="H24" s="8"/>
      <c r="I24" s="8"/>
      <c r="J24" s="8"/>
      <c r="K24" s="7"/>
      <c r="L24" s="8"/>
      <c r="M24" s="8"/>
      <c r="N24" s="8"/>
      <c r="O24" s="8"/>
      <c r="P24" s="7">
        <f t="shared" si="0"/>
        <v>0</v>
      </c>
    </row>
    <row r="25" spans="1:16" ht="12.75" customHeight="1">
      <c r="A25" s="5" t="s">
        <v>41</v>
      </c>
      <c r="B25" s="15" t="s">
        <v>42</v>
      </c>
      <c r="C25" s="16">
        <v>473938</v>
      </c>
      <c r="D25" s="8">
        <v>0</v>
      </c>
      <c r="E25" s="8">
        <v>1878.93</v>
      </c>
      <c r="F25" s="8"/>
      <c r="G25" s="8"/>
      <c r="H25" s="8"/>
      <c r="I25" s="8"/>
      <c r="J25" s="8"/>
      <c r="K25" s="8"/>
      <c r="L25" s="8"/>
      <c r="M25" s="8"/>
      <c r="N25" s="8"/>
      <c r="O25" s="8"/>
      <c r="P25" s="7">
        <f t="shared" si="0"/>
        <v>1878.93</v>
      </c>
    </row>
    <row r="26" spans="1:16" ht="12.75" customHeight="1">
      <c r="A26" s="5">
        <v>339035</v>
      </c>
      <c r="B26" s="15" t="s">
        <v>65</v>
      </c>
      <c r="C26" s="16">
        <v>180000</v>
      </c>
      <c r="D26" s="8">
        <v>0</v>
      </c>
      <c r="E26" s="8">
        <v>0</v>
      </c>
      <c r="F26" s="8"/>
      <c r="G26" s="8"/>
      <c r="H26" s="8"/>
      <c r="I26" s="8"/>
      <c r="J26" s="8"/>
      <c r="K26" s="8"/>
      <c r="L26" s="8"/>
      <c r="M26" s="8"/>
      <c r="N26" s="8"/>
      <c r="O26" s="8"/>
      <c r="P26" s="7">
        <f t="shared" si="0"/>
        <v>0</v>
      </c>
    </row>
    <row r="27" spans="1:16" ht="12.75" customHeight="1">
      <c r="A27" s="5" t="s">
        <v>43</v>
      </c>
      <c r="B27" s="15" t="s">
        <v>44</v>
      </c>
      <c r="C27" s="16">
        <v>1179080</v>
      </c>
      <c r="D27" s="7">
        <v>256846.67</v>
      </c>
      <c r="E27" s="8">
        <v>326210.13</v>
      </c>
      <c r="F27" s="8"/>
      <c r="G27" s="8"/>
      <c r="H27" s="8"/>
      <c r="I27" s="8"/>
      <c r="J27" s="8"/>
      <c r="K27" s="8"/>
      <c r="L27" s="8"/>
      <c r="M27" s="8"/>
      <c r="N27" s="8"/>
      <c r="O27" s="8"/>
      <c r="P27" s="7">
        <f t="shared" si="0"/>
        <v>583056.8</v>
      </c>
    </row>
    <row r="28" spans="1:16" ht="12.75" customHeight="1">
      <c r="A28" s="5" t="s">
        <v>45</v>
      </c>
      <c r="B28" s="15" t="s">
        <v>46</v>
      </c>
      <c r="C28" s="16">
        <v>5276000</v>
      </c>
      <c r="D28" s="7">
        <v>0</v>
      </c>
      <c r="E28" s="8">
        <v>0</v>
      </c>
      <c r="F28" s="8"/>
      <c r="G28" s="8"/>
      <c r="H28" s="8"/>
      <c r="I28" s="8"/>
      <c r="J28" s="8"/>
      <c r="K28" s="8"/>
      <c r="L28" s="8"/>
      <c r="M28" s="8"/>
      <c r="N28" s="8"/>
      <c r="O28" s="8"/>
      <c r="P28" s="7">
        <f t="shared" si="0"/>
        <v>0</v>
      </c>
    </row>
    <row r="29" spans="1:16" ht="12.75" customHeight="1">
      <c r="A29" s="5" t="s">
        <v>47</v>
      </c>
      <c r="B29" s="15" t="s">
        <v>48</v>
      </c>
      <c r="C29" s="16">
        <v>25297554</v>
      </c>
      <c r="D29" s="7">
        <v>617.51</v>
      </c>
      <c r="E29" s="8">
        <v>870385.46</v>
      </c>
      <c r="F29" s="8"/>
      <c r="G29" s="8"/>
      <c r="H29" s="8"/>
      <c r="I29" s="8"/>
      <c r="J29" s="8"/>
      <c r="K29" s="8"/>
      <c r="L29" s="8"/>
      <c r="M29" s="8"/>
      <c r="N29" s="8"/>
      <c r="O29" s="8"/>
      <c r="P29" s="7">
        <f t="shared" si="0"/>
        <v>871002.97</v>
      </c>
    </row>
    <row r="30" spans="1:16" ht="12.75" customHeight="1">
      <c r="A30" s="5">
        <v>339040</v>
      </c>
      <c r="B30" s="15" t="s">
        <v>49</v>
      </c>
      <c r="C30" s="16">
        <v>0</v>
      </c>
      <c r="D30" s="8">
        <v>0</v>
      </c>
      <c r="E30" s="8">
        <v>0</v>
      </c>
      <c r="F30" s="8"/>
      <c r="G30" s="8"/>
      <c r="H30" s="8"/>
      <c r="I30" s="8"/>
      <c r="J30" s="8"/>
      <c r="K30" s="8"/>
      <c r="L30" s="8"/>
      <c r="M30" s="8"/>
      <c r="N30" s="8"/>
      <c r="O30" s="8"/>
      <c r="P30" s="7">
        <f t="shared" si="0"/>
        <v>0</v>
      </c>
    </row>
    <row r="31" spans="1:16" ht="12.75" customHeight="1">
      <c r="A31" s="5" t="s">
        <v>50</v>
      </c>
      <c r="B31" s="15" t="s">
        <v>51</v>
      </c>
      <c r="C31" s="16">
        <v>22824970</v>
      </c>
      <c r="D31" s="7">
        <v>1859854.31</v>
      </c>
      <c r="E31" s="8">
        <v>1858125.84</v>
      </c>
      <c r="F31" s="8"/>
      <c r="G31" s="8"/>
      <c r="H31" s="8"/>
      <c r="I31" s="8"/>
      <c r="J31" s="8"/>
      <c r="K31" s="8"/>
      <c r="L31" s="8"/>
      <c r="M31" s="8"/>
      <c r="N31" s="8"/>
      <c r="O31" s="8"/>
      <c r="P31" s="7">
        <f t="shared" si="0"/>
        <v>3717980.1500000004</v>
      </c>
    </row>
    <row r="32" spans="1:16" ht="12.75" customHeight="1">
      <c r="A32" s="5" t="s">
        <v>52</v>
      </c>
      <c r="B32" s="15" t="s">
        <v>53</v>
      </c>
      <c r="C32" s="16">
        <v>5000</v>
      </c>
      <c r="D32" s="7">
        <v>0</v>
      </c>
      <c r="E32" s="8">
        <v>0</v>
      </c>
      <c r="F32" s="8"/>
      <c r="G32" s="8"/>
      <c r="H32" s="8"/>
      <c r="I32" s="8"/>
      <c r="J32" s="8"/>
      <c r="K32" s="8"/>
      <c r="L32" s="8"/>
      <c r="M32" s="8"/>
      <c r="N32" s="8"/>
      <c r="O32" s="8"/>
      <c r="P32" s="7">
        <f t="shared" si="0"/>
        <v>0</v>
      </c>
    </row>
    <row r="33" spans="1:16" ht="12.75" customHeight="1">
      <c r="A33" s="5" t="s">
        <v>54</v>
      </c>
      <c r="B33" s="15" t="s">
        <v>55</v>
      </c>
      <c r="C33" s="16">
        <v>122000</v>
      </c>
      <c r="D33" s="7">
        <v>0</v>
      </c>
      <c r="E33" s="8">
        <v>5071.5</v>
      </c>
      <c r="F33" s="8"/>
      <c r="G33" s="8"/>
      <c r="H33" s="8"/>
      <c r="I33" s="8"/>
      <c r="J33" s="8"/>
      <c r="K33" s="8"/>
      <c r="L33" s="8"/>
      <c r="M33" s="8"/>
      <c r="N33" s="8"/>
      <c r="O33" s="8"/>
      <c r="P33" s="7">
        <f t="shared" si="0"/>
        <v>5071.5</v>
      </c>
    </row>
    <row r="34" spans="1:16" ht="12.75" customHeight="1">
      <c r="A34" s="5">
        <v>339049</v>
      </c>
      <c r="B34" s="15" t="s">
        <v>56</v>
      </c>
      <c r="C34" s="16">
        <v>99600</v>
      </c>
      <c r="D34" s="7">
        <v>15507.21</v>
      </c>
      <c r="E34" s="8">
        <v>10796.8</v>
      </c>
      <c r="F34" s="7"/>
      <c r="G34" s="8"/>
      <c r="H34" s="7"/>
      <c r="I34" s="8"/>
      <c r="J34" s="7"/>
      <c r="K34" s="8"/>
      <c r="L34" s="8"/>
      <c r="M34" s="8"/>
      <c r="N34" s="8"/>
      <c r="O34" s="8"/>
      <c r="P34" s="7">
        <f t="shared" si="0"/>
        <v>26304.01</v>
      </c>
    </row>
    <row r="35" spans="1:16" ht="12.75" customHeight="1">
      <c r="A35" s="5">
        <v>339091</v>
      </c>
      <c r="B35" s="15" t="s">
        <v>23</v>
      </c>
      <c r="C35" s="16">
        <v>0</v>
      </c>
      <c r="D35" s="7">
        <v>0</v>
      </c>
      <c r="E35" s="8">
        <v>0</v>
      </c>
      <c r="F35" s="8"/>
      <c r="G35" s="8"/>
      <c r="H35" s="8"/>
      <c r="I35" s="8"/>
      <c r="J35" s="8"/>
      <c r="K35" s="8"/>
      <c r="L35" s="8"/>
      <c r="M35" s="8"/>
      <c r="N35" s="8"/>
      <c r="O35" s="8"/>
      <c r="P35" s="7">
        <f t="shared" si="0"/>
        <v>0</v>
      </c>
    </row>
    <row r="36" spans="1:16" ht="12.75" customHeight="1">
      <c r="A36" s="5">
        <v>339092</v>
      </c>
      <c r="B36" s="15" t="s">
        <v>25</v>
      </c>
      <c r="C36" s="16">
        <v>6000000</v>
      </c>
      <c r="D36" s="7">
        <v>362685.6</v>
      </c>
      <c r="E36" s="8">
        <v>547672.38</v>
      </c>
      <c r="F36" s="8"/>
      <c r="G36" s="8"/>
      <c r="H36" s="8"/>
      <c r="I36" s="8"/>
      <c r="J36" s="8"/>
      <c r="K36" s="8"/>
      <c r="L36" s="8"/>
      <c r="M36" s="8"/>
      <c r="N36" s="8"/>
      <c r="O36" s="8"/>
      <c r="P36" s="7">
        <f t="shared" si="0"/>
        <v>910357.98</v>
      </c>
    </row>
    <row r="37" spans="1:16" ht="12.75" customHeight="1">
      <c r="A37" s="5">
        <v>339093</v>
      </c>
      <c r="B37" s="15" t="s">
        <v>57</v>
      </c>
      <c r="C37" s="16">
        <v>7988395</v>
      </c>
      <c r="D37" s="7">
        <v>461587.71</v>
      </c>
      <c r="E37" s="8">
        <v>788986.86</v>
      </c>
      <c r="F37" s="8"/>
      <c r="G37" s="8"/>
      <c r="H37" s="8"/>
      <c r="I37" s="8"/>
      <c r="J37" s="8"/>
      <c r="K37" s="8"/>
      <c r="L37" s="8"/>
      <c r="M37" s="8"/>
      <c r="N37" s="8"/>
      <c r="O37" s="8"/>
      <c r="P37" s="7">
        <f t="shared" si="0"/>
        <v>1250574.57</v>
      </c>
    </row>
    <row r="38" spans="1:16" ht="12.75" customHeight="1">
      <c r="A38" s="23" t="s">
        <v>58</v>
      </c>
      <c r="B38" s="23"/>
      <c r="C38" s="17">
        <f>SUM(C39:C42)</f>
        <v>180874</v>
      </c>
      <c r="D38" s="17">
        <f>SUM(D39:D42)</f>
        <v>0</v>
      </c>
      <c r="E38" s="17">
        <f>SUM(E39:E42)</f>
        <v>0</v>
      </c>
      <c r="F38" s="4"/>
      <c r="G38" s="4"/>
      <c r="H38" s="4"/>
      <c r="I38" s="4"/>
      <c r="J38" s="4"/>
      <c r="K38" s="4"/>
      <c r="L38" s="4"/>
      <c r="M38" s="4"/>
      <c r="N38" s="4"/>
      <c r="O38" s="4"/>
      <c r="P38" s="4">
        <f t="shared" si="0"/>
        <v>0</v>
      </c>
    </row>
    <row r="39" spans="1:16" ht="12.75" customHeight="1">
      <c r="A39" s="5">
        <v>449039</v>
      </c>
      <c r="B39" s="15" t="s">
        <v>48</v>
      </c>
      <c r="C39" s="16">
        <v>0</v>
      </c>
      <c r="D39" s="16">
        <v>0</v>
      </c>
      <c r="E39" s="16">
        <v>0</v>
      </c>
      <c r="F39" s="16"/>
      <c r="G39" s="16"/>
      <c r="H39" s="16"/>
      <c r="I39" s="16"/>
      <c r="J39" s="8"/>
      <c r="K39" s="8"/>
      <c r="L39" s="8"/>
      <c r="M39" s="8"/>
      <c r="N39" s="8"/>
      <c r="O39" s="8"/>
      <c r="P39" s="7">
        <f t="shared" si="0"/>
        <v>0</v>
      </c>
    </row>
    <row r="40" spans="1:16" ht="12.75" customHeight="1">
      <c r="A40" s="5">
        <v>449040</v>
      </c>
      <c r="B40" s="15" t="s">
        <v>49</v>
      </c>
      <c r="C40" s="16">
        <v>0</v>
      </c>
      <c r="D40" s="8">
        <v>0</v>
      </c>
      <c r="E40" s="8">
        <v>0</v>
      </c>
      <c r="F40" s="8"/>
      <c r="G40" s="8"/>
      <c r="H40" s="8"/>
      <c r="I40" s="8"/>
      <c r="J40" s="8"/>
      <c r="K40" s="8"/>
      <c r="L40" s="8"/>
      <c r="M40" s="8"/>
      <c r="N40" s="8"/>
      <c r="O40" s="8"/>
      <c r="P40" s="7">
        <f t="shared" si="0"/>
        <v>0</v>
      </c>
    </row>
    <row r="41" spans="1:16" ht="12.75" customHeight="1">
      <c r="A41" s="5">
        <v>449051</v>
      </c>
      <c r="B41" s="15" t="s">
        <v>59</v>
      </c>
      <c r="C41" s="16">
        <v>0</v>
      </c>
      <c r="D41" s="16">
        <v>0</v>
      </c>
      <c r="E41" s="16">
        <v>0</v>
      </c>
      <c r="F41" s="16"/>
      <c r="G41" s="16"/>
      <c r="H41" s="16"/>
      <c r="I41" s="16"/>
      <c r="J41" s="8"/>
      <c r="K41" s="8"/>
      <c r="L41" s="8"/>
      <c r="M41" s="8"/>
      <c r="N41" s="8"/>
      <c r="O41" s="8"/>
      <c r="P41" s="7">
        <f>SUM(D41:O41)</f>
        <v>0</v>
      </c>
    </row>
    <row r="42" spans="1:16" ht="12.75" customHeight="1">
      <c r="A42" s="5">
        <v>449052</v>
      </c>
      <c r="B42" s="15" t="s">
        <v>63</v>
      </c>
      <c r="C42" s="16">
        <v>180874</v>
      </c>
      <c r="D42" s="16">
        <v>0</v>
      </c>
      <c r="E42" s="16">
        <v>0</v>
      </c>
      <c r="F42" s="16"/>
      <c r="G42" s="16"/>
      <c r="H42" s="16"/>
      <c r="I42" s="16"/>
      <c r="J42" s="8"/>
      <c r="K42" s="8"/>
      <c r="L42" s="8"/>
      <c r="M42" s="8"/>
      <c r="N42" s="8"/>
      <c r="O42" s="8"/>
      <c r="P42" s="7"/>
    </row>
    <row r="43" spans="1:18" ht="12.75">
      <c r="A43" s="24" t="s">
        <v>60</v>
      </c>
      <c r="B43" s="24">
        <f aca="true" t="shared" si="1" ref="B43:O43">SUM(B9,B19,B38)</f>
        <v>0</v>
      </c>
      <c r="C43" s="18">
        <f t="shared" si="1"/>
        <v>459204812</v>
      </c>
      <c r="D43" s="18">
        <f t="shared" si="1"/>
        <v>26329772.369999997</v>
      </c>
      <c r="E43" s="18">
        <f t="shared" si="1"/>
        <v>36467332.480000004</v>
      </c>
      <c r="F43" s="18">
        <f t="shared" si="1"/>
        <v>0</v>
      </c>
      <c r="G43" s="18">
        <f t="shared" si="1"/>
        <v>0</v>
      </c>
      <c r="H43" s="18">
        <f t="shared" si="1"/>
        <v>0</v>
      </c>
      <c r="I43" s="18">
        <f t="shared" si="1"/>
        <v>0</v>
      </c>
      <c r="J43" s="18">
        <f t="shared" si="1"/>
        <v>0</v>
      </c>
      <c r="K43" s="18">
        <f t="shared" si="1"/>
        <v>0</v>
      </c>
      <c r="L43" s="18">
        <f t="shared" si="1"/>
        <v>0</v>
      </c>
      <c r="M43" s="18">
        <f t="shared" si="1"/>
        <v>0</v>
      </c>
      <c r="N43" s="18">
        <f t="shared" si="1"/>
        <v>0</v>
      </c>
      <c r="O43" s="18">
        <f t="shared" si="1"/>
        <v>0</v>
      </c>
      <c r="P43" s="19">
        <f t="shared" si="0"/>
        <v>62797104.85</v>
      </c>
      <c r="R43" s="1"/>
    </row>
    <row r="44" spans="1:18" ht="12.75">
      <c r="A44" s="25" t="s">
        <v>61</v>
      </c>
      <c r="B44" s="25"/>
      <c r="C44" s="25"/>
      <c r="D44" s="25"/>
      <c r="E44" s="25"/>
      <c r="F44" s="25"/>
      <c r="G44" s="25"/>
      <c r="H44" s="25"/>
      <c r="I44" s="25"/>
      <c r="J44" s="25"/>
      <c r="K44" s="25"/>
      <c r="L44" s="25"/>
      <c r="M44" s="25"/>
      <c r="N44" s="25"/>
      <c r="O44" s="25"/>
      <c r="P44" s="25"/>
      <c r="R44" s="1"/>
    </row>
    <row r="45" spans="1:18" ht="12.75">
      <c r="A45" s="25" t="s">
        <v>66</v>
      </c>
      <c r="B45" s="25"/>
      <c r="C45" s="25"/>
      <c r="D45" s="25"/>
      <c r="E45" s="25"/>
      <c r="F45" s="25"/>
      <c r="G45" s="25"/>
      <c r="H45" s="25"/>
      <c r="I45" s="25"/>
      <c r="J45" s="25"/>
      <c r="K45" s="25"/>
      <c r="L45" s="25"/>
      <c r="M45" s="25"/>
      <c r="N45" s="25"/>
      <c r="O45" s="25"/>
      <c r="P45" s="25"/>
      <c r="R45" s="1"/>
    </row>
    <row r="47" spans="1:6" ht="150" customHeight="1">
      <c r="A47" s="20" t="s">
        <v>62</v>
      </c>
      <c r="B47" s="20"/>
      <c r="C47" s="20"/>
      <c r="D47" s="20"/>
      <c r="E47" s="20"/>
      <c r="F47" s="20"/>
    </row>
  </sheetData>
  <sheetProtection selectLockedCells="1" selectUnlockedCells="1"/>
  <mergeCells count="13">
    <mergeCell ref="D2:L2"/>
    <mergeCell ref="C4:P4"/>
    <mergeCell ref="E5:I5"/>
    <mergeCell ref="A7:B8"/>
    <mergeCell ref="C7:C8"/>
    <mergeCell ref="D7:P7"/>
    <mergeCell ref="A47:F47"/>
    <mergeCell ref="A9:B9"/>
    <mergeCell ref="A19:B19"/>
    <mergeCell ref="A38:B38"/>
    <mergeCell ref="A43:B43"/>
    <mergeCell ref="A44:P44"/>
    <mergeCell ref="A45:P45"/>
  </mergeCells>
  <printOptions/>
  <pageMargins left="0.2361111111111111" right="0.19652777777777777" top="0.7875" bottom="0.7875" header="0.5118055555555555" footer="0.511805555555555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Mirla</dc:creator>
  <cp:keywords/>
  <dc:description/>
  <cp:lastModifiedBy>Mirla</cp:lastModifiedBy>
  <dcterms:created xsi:type="dcterms:W3CDTF">2020-12-07T00:43:01Z</dcterms:created>
  <dcterms:modified xsi:type="dcterms:W3CDTF">2021-03-05T14:06:07Z</dcterms:modified>
  <cp:category/>
  <cp:version/>
  <cp:contentType/>
  <cp:contentStatus/>
</cp:coreProperties>
</file>