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01 - S.R.H-2019\USUÁRIOS\Silvéria\PORTAL DA TRANSPARENCIA\2019\VALORES PENSIONISTAS\"/>
    </mc:Choice>
  </mc:AlternateContent>
  <xr:revisionPtr revIDLastSave="0" documentId="8_{ECB94FFF-440B-49F5-AC8A-22E5D8A16BF9}" xr6:coauthVersionLast="44" xr6:coauthVersionMax="44" xr10:uidLastSave="{00000000-0000-0000-0000-000000000000}"/>
  <bookViews>
    <workbookView xWindow="-108" yWindow="-108" windowWidth="23256" windowHeight="12576" tabRatio="500" xr2:uid="{00000000-000D-0000-FFFF-FFFF00000000}"/>
  </bookViews>
  <sheets>
    <sheet name="Planilh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O92" i="1" l="1"/>
  <c r="M92" i="1"/>
  <c r="L92" i="1"/>
  <c r="K92" i="1"/>
  <c r="D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92" i="1" s="1"/>
</calcChain>
</file>

<file path=xl/sharedStrings.xml><?xml version="1.0" encoding="utf-8"?>
<sst xmlns="http://schemas.openxmlformats.org/spreadsheetml/2006/main" count="314" uniqueCount="148">
  <si>
    <t>Nome</t>
  </si>
  <si>
    <t>Cargo do Instituidor</t>
  </si>
  <si>
    <t>Lotação</t>
  </si>
  <si>
    <t>Rendimentos</t>
  </si>
  <si>
    <t>Descontos</t>
  </si>
  <si>
    <t>Rendimento Líquido Total</t>
  </si>
  <si>
    <t>Indenizações</t>
  </si>
  <si>
    <t>Outras Remunerações Temporárias</t>
  </si>
  <si>
    <t>Remuneração Básica</t>
  </si>
  <si>
    <t>Remuneração Eventual ou Temporária</t>
  </si>
  <si>
    <t>Total de Rendimentos Brutos</t>
  </si>
  <si>
    <t>Obrigatórios/Legais</t>
  </si>
  <si>
    <t>Total de Descontos</t>
  </si>
  <si>
    <t>Remuneração do Cargo Efetivo</t>
  </si>
  <si>
    <t>Outras Verbas Remuneratórias,Legais ou Judiciais</t>
  </si>
  <si>
    <t>Função de Confiança ou Cargo em Comissão</t>
  </si>
  <si>
    <t>Gratificação Natalina</t>
  </si>
  <si>
    <t>Férias(1/3 constitucional)</t>
  </si>
  <si>
    <t>Abono de Permanência</t>
  </si>
  <si>
    <t>Contribuição Previdenciária</t>
  </si>
  <si>
    <t>Imposto de Renda</t>
  </si>
  <si>
    <t>Retenção por Teto Constitucional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</si>
  <si>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</si>
  <si>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</si>
  <si>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</si>
  <si>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</si>
  <si>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</si>
  <si>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</si>
  <si>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</si>
  <si>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</si>
  <si>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</si>
  <si>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</si>
  <si>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</si>
  <si>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</si>
  <si>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</si>
  <si>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</si>
  <si>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ADAUTA LOPES XAVIER</t>
  </si>
  <si>
    <t>AUXILIAR DE SERVIÇOS GERAIS</t>
  </si>
  <si>
    <t xml:space="preserve">N/D </t>
  </si>
  <si>
    <t>ADRIANA MELO MOTA MARTINS</t>
  </si>
  <si>
    <t>PROMOTOR DE JUSTIÇA</t>
  </si>
  <si>
    <t>ADRIANA PAULA GRANGEIRO DE OLIVEIRA</t>
  </si>
  <si>
    <t xml:space="preserve">PROMOTOR DE JUSTIÇA </t>
  </si>
  <si>
    <t>AGRIPINA CAVALCANTE JANJA</t>
  </si>
  <si>
    <t>ALVARO COSTA BENEVIDES ROCHA</t>
  </si>
  <si>
    <t>AMELIA FEITOSA DA SILVA</t>
  </si>
  <si>
    <t>ANA ELAYNE SABOIA FIGUEIREDO</t>
  </si>
  <si>
    <t>ANITA MACHADO BOTELHO</t>
  </si>
  <si>
    <t>PROCURADOR DE JUSTIÇA</t>
  </si>
  <si>
    <t>ANTONIA IDALINA CAVALCANTE BRAGA</t>
  </si>
  <si>
    <t>ANTONIO KILDARE GRANGEIRO DE OLIVEIRA</t>
  </si>
  <si>
    <t>ARILO DOS SANTOS VERAS</t>
  </si>
  <si>
    <t>ARTHUR MARQUES FERREIRA LIMA</t>
  </si>
  <si>
    <t>TECNICO MINISTERIAL</t>
  </si>
  <si>
    <t>CELSINA COELHO CARVALHO</t>
  </si>
  <si>
    <t>CLARA MARIA BRAGA MONTEIRO</t>
  </si>
  <si>
    <t>CLEIDE BARBOSA RIBEIRO</t>
  </si>
  <si>
    <t>EDMILSON DE ANDRADE SALES FILHO</t>
  </si>
  <si>
    <t>EDNA BEZERRA DE CARVALHO</t>
  </si>
  <si>
    <t>EDNA MARIA DE FARIAS</t>
  </si>
  <si>
    <t>ELZENIR TORRES ACCIOLY</t>
  </si>
  <si>
    <t>ENEIDA MARIA LIMA FURTADO DE AQUINO</t>
  </si>
  <si>
    <t>EXPEDITA VIEIRA PORTELA</t>
  </si>
  <si>
    <t>TÉCNICO MINISTERIAL</t>
  </si>
  <si>
    <t>FELIPE VASCONCELOS ALBINO</t>
  </si>
  <si>
    <t>FRANCISCA DAS CHAGAS OLIVEIRA DE MORAES</t>
  </si>
  <si>
    <t>FRANCISCA ELIEZITA ROCHA CARVALHO LIMA</t>
  </si>
  <si>
    <t>FRANCISCA SILVA DO NASCIMENTO</t>
  </si>
  <si>
    <t>FRANCISCA VANILE MESQUITA CORDEIRO</t>
  </si>
  <si>
    <t>FRANCISCO GIOVANI SABOIA FIGUEIREDO</t>
  </si>
  <si>
    <t>FRANCISCO JOSIL MARINHO ROCHA</t>
  </si>
  <si>
    <t>HAYDEE SARAIVA COSTA SIQUEIRA</t>
  </si>
  <si>
    <t>HUGO PLINIO DIAS MOTTA</t>
  </si>
  <si>
    <t>IGUARACY MARTINS DE LAVOR</t>
  </si>
  <si>
    <t>IVNA GOMES FURTADO</t>
  </si>
  <si>
    <t>JOSE ALCY PINHEIRO</t>
  </si>
  <si>
    <t>JOSE ERNANDES BASILIO SANTANA NETO</t>
  </si>
  <si>
    <t>JOSE JAIR TELES MONTEIRO FILHO</t>
  </si>
  <si>
    <t>JOSE TEODORO</t>
  </si>
  <si>
    <t xml:space="preserve">AGENTE DE ADMINISTRAÇÃO </t>
  </si>
  <si>
    <t>JOSEFA CILEDA GOMES DOS SANTOS</t>
  </si>
  <si>
    <t>JULIA TEREZA ALVES SILVA</t>
  </si>
  <si>
    <t>JULIETA MARIA FORTUNA FRANCA TAUMATURGO</t>
  </si>
  <si>
    <t>LIDUINA PATRICIA LINS PERDIGAO</t>
  </si>
  <si>
    <t>LOUISE DE MARILLAC CORREIA PINTO</t>
  </si>
  <si>
    <t>LUZIA FERREIRA VICTOR</t>
  </si>
  <si>
    <t>MARCIA MILANE DE MOURA BARROS</t>
  </si>
  <si>
    <t>MARIA ANDRECINA PASSOS</t>
  </si>
  <si>
    <t>MARIA ANTONIETA BARROSO GOMES PEIXOTO</t>
  </si>
  <si>
    <t>MARIA BARBOSA SOUSA</t>
  </si>
  <si>
    <t>MARIA CECILIA BRUNO ALVES SA</t>
  </si>
  <si>
    <t>MARIA CLARA MOREIRA BENTO VICTOR</t>
  </si>
  <si>
    <t>MARIA DA CONCEICAO FEITOSA E PAIVA</t>
  </si>
  <si>
    <t>MARIA DE SALETE CASTELO DE AMOREIRA</t>
  </si>
  <si>
    <t>MARIA DIVA XIMENES CABRAL</t>
  </si>
  <si>
    <t>MARIA DO CEU NUNES DE FREITAS</t>
  </si>
  <si>
    <t>MARIA DO SOCORRO NUNES QUEZADO</t>
  </si>
  <si>
    <t>MARIA ENEIDE VALENTE SERRA</t>
  </si>
  <si>
    <t>MARIA GINA GRANJEIRO</t>
  </si>
  <si>
    <t>MARIA GISELIA GUIMARAES PINHEIRO</t>
  </si>
  <si>
    <t>MARIA GLAUCIA GOMES MARINHO DE ANDRADE</t>
  </si>
  <si>
    <t>MARIA HOLANDA DE OLIVEIRA</t>
  </si>
  <si>
    <t>MARIA ISA CRUZ MACEDO</t>
  </si>
  <si>
    <t>MARIA ISABEL GOMES PIRES</t>
  </si>
  <si>
    <t>MARIA JOSE BATISTA</t>
  </si>
  <si>
    <t>MARIA JOSE DE ANDRADE LIMA</t>
  </si>
  <si>
    <t>MARIA JOSE LEAL XIMENES</t>
  </si>
  <si>
    <t>MARIA NELSILA VILELA SALES</t>
  </si>
  <si>
    <t>MARIA NILFA MARTINS DE ARAGAO</t>
  </si>
  <si>
    <t>MARILENA CELEDONIO PAIVA DE OLIVEIRA</t>
  </si>
  <si>
    <t>MARLUCIA ALVES CRUZ</t>
  </si>
  <si>
    <t>MAYB PEREIRA SALES</t>
  </si>
  <si>
    <t>MELISSA MARIA PINHEIRO SANTANA DE LUCENA</t>
  </si>
  <si>
    <t>MONICA MENEZES BRUNO DE CARVALHO</t>
  </si>
  <si>
    <t>NAIR PEREIRA MIRANDA</t>
  </si>
  <si>
    <t>OLIVALDA TELES ESMERALDO</t>
  </si>
  <si>
    <t>OSIAS UCHOA SA NETO</t>
  </si>
  <si>
    <t>POLYANA D OLIVEIRA RIBEIRO</t>
  </si>
  <si>
    <t>RAFAEL RIBEIRO DE ALMEIDA</t>
  </si>
  <si>
    <t>RAIMUNDA ADELIA FARIAS RODRIGUES COSTA</t>
  </si>
  <si>
    <t>RAIMUNDA BITU CORTEZ</t>
  </si>
  <si>
    <t>RAISSA MOURAO MELO</t>
  </si>
  <si>
    <t>REBECCA MESQUITA CORDEIRO</t>
  </si>
  <si>
    <t>REGINA LUCIA VASCONCELOS ALBINO</t>
  </si>
  <si>
    <t>RENANIA PEREIRA TELES MONTEIRO</t>
  </si>
  <si>
    <t>ROSETE MARIA MOTA DE ALMEIDA</t>
  </si>
  <si>
    <t>RUI TAVARES DANTAS</t>
  </si>
  <si>
    <t>SANTANA MARIA MATOS LUNA DINIZ</t>
  </si>
  <si>
    <t>TAISA AMORIM DE PAULA FURTADO</t>
  </si>
  <si>
    <t>VERA MARIA GOMES DA SILVA</t>
  </si>
  <si>
    <t>VITOR BENEVIDES ROCHA</t>
  </si>
  <si>
    <t>TOTAL GERAL</t>
  </si>
  <si>
    <t>Fonte da Informação: SECRETARIA DO PLANEJAMENTO E GESTÃO DO ESTADO DO CEARÁ.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</si>
  <si>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</si>
  <si>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</si>
  <si>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</si>
  <si>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</si>
  <si>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</si>
  <si>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</si>
  <si>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</si>
  <si>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</si>
  <si>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</si>
  <si>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</si>
  <si>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</si>
  <si>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</si>
  <si>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</si>
  <si>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 xml:space="preserve">14. Valores pagos a título de Adicional de Insalubridade ou de Periculosidade, Adicional Noturno, Serviço Extraordinário, Substituição de Função, Cumulações. </t>
  </si>
  <si>
    <t>Data da última atualização: 08/01/2020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</si>
</sst>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12" x14ac:knownFonts="1">
    <font>
      <sz val="10"/>
      <name val="Arial"/>
      <family val="2"/>
    </font>
    <font>
      <sz val="10"/>
      <name val="Arial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rgb="FFCC0000"/>
      <name val="Arial"/>
      <family val="2"/>
    </font>
    <font>
      <sz val="10"/>
      <color rgb="FF808080"/>
      <name val="Arial"/>
      <family val="2"/>
    </font>
    <font>
      <sz val="10"/>
      <color rgb="FF006600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CC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BF1817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308867"/>
        <bgColor rgb="FF008080"/>
      </patternFill>
    </fill>
    <fill>
      <patternFill patternType="solid">
        <fgColor rgb="FFBF1817"/>
        <bgColor rgb="FFCC0000"/>
      </patternFill>
    </fill>
    <fill>
      <patternFill patternType="solid">
        <fgColor rgb="FFCCCCCC"/>
        <bgColor rgb="FFDDDDDD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7">
    <xf numFmtId="0" fontId="0" fillId="0" borderId="0"/>
    <xf numFmtId="0" fontId="2" fillId="2" borderId="0" applyBorder="0" applyAlignment="0" applyProtection="0"/>
    <xf numFmtId="0" fontId="2" fillId="3" borderId="0" applyBorder="0" applyAlignment="0" applyProtection="0"/>
    <xf numFmtId="0" fontId="3" fillId="4" borderId="0" applyBorder="0" applyAlignment="0" applyProtection="0"/>
    <xf numFmtId="0" fontId="3" fillId="0" borderId="0" applyBorder="0" applyAlignment="0" applyProtection="0"/>
    <xf numFmtId="0" fontId="4" fillId="5" borderId="0" applyBorder="0" applyAlignment="0" applyProtection="0"/>
    <xf numFmtId="0" fontId="2" fillId="6" borderId="0" applyBorder="0" applyAlignment="0" applyProtection="0"/>
    <xf numFmtId="0" fontId="5" fillId="0" borderId="0" applyBorder="0" applyAlignment="0" applyProtection="0"/>
    <xf numFmtId="0" fontId="6" fillId="7" borderId="0" applyBorder="0" applyAlignment="0" applyProtection="0"/>
    <xf numFmtId="0" fontId="3" fillId="0" borderId="0" applyBorder="0" applyAlignment="0" applyProtection="0"/>
    <xf numFmtId="0" fontId="3" fillId="0" borderId="0" applyBorder="0" applyAlignment="0" applyProtection="0"/>
    <xf numFmtId="0" fontId="3" fillId="0" borderId="0" applyBorder="0" applyAlignment="0" applyProtection="0"/>
    <xf numFmtId="0" fontId="7" fillId="8" borderId="0" applyBorder="0" applyAlignment="0" applyProtection="0"/>
    <xf numFmtId="0" fontId="8" fillId="8" borderId="1" applyAlignment="0" applyProtection="0"/>
    <xf numFmtId="0" fontId="11" fillId="0" borderId="0" applyBorder="0" applyAlignment="0" applyProtection="0"/>
    <xf numFmtId="0" fontId="11" fillId="0" borderId="0" applyBorder="0" applyAlignment="0" applyProtection="0"/>
    <xf numFmtId="0" fontId="4" fillId="0" borderId="0" applyBorder="0" applyAlignment="0" applyProtection="0"/>
  </cellStyleXfs>
  <cellXfs count="17">
    <xf numFmtId="0" fontId="0" fillId="0" borderId="0" xfId="0"/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9" fillId="11" borderId="2" xfId="0" applyFont="1" applyFill="1" applyBorder="1" applyAlignment="1">
      <alignment horizontal="left" vertical="center"/>
    </xf>
    <xf numFmtId="0" fontId="9" fillId="9" borderId="2" xfId="0" applyFont="1" applyFill="1" applyBorder="1" applyAlignment="1">
      <alignment horizontal="center"/>
    </xf>
    <xf numFmtId="0" fontId="9" fillId="9" borderId="2" xfId="0" applyFont="1" applyFill="1" applyBorder="1" applyAlignment="1">
      <alignment horizontal="center"/>
    </xf>
    <xf numFmtId="0" fontId="10" fillId="10" borderId="2" xfId="0" applyFont="1" applyFill="1" applyBorder="1"/>
    <xf numFmtId="0" fontId="10" fillId="10" borderId="2" xfId="0" applyFont="1" applyFill="1" applyBorder="1" applyAlignment="1">
      <alignment horizontal="center"/>
    </xf>
    <xf numFmtId="49" fontId="10" fillId="10" borderId="2" xfId="0" applyNumberFormat="1" applyFont="1" applyFill="1" applyBorder="1"/>
    <xf numFmtId="0" fontId="1" fillId="0" borderId="2" xfId="0" applyFont="1" applyBorder="1" applyAlignment="1"/>
    <xf numFmtId="0" fontId="1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164" fontId="1" fillId="0" borderId="2" xfId="0" applyNumberFormat="1" applyFont="1" applyBorder="1" applyAlignment="1"/>
    <xf numFmtId="164" fontId="0" fillId="0" borderId="2" xfId="0" applyNumberFormat="1" applyBorder="1"/>
    <xf numFmtId="164" fontId="0" fillId="11" borderId="2" xfId="0" applyNumberFormat="1" applyFill="1" applyBorder="1"/>
    <xf numFmtId="0" fontId="0" fillId="0" borderId="0" xfId="0" applyFont="1"/>
    <xf numFmtId="164" fontId="0" fillId="0" borderId="0" xfId="0" applyNumberFormat="1"/>
  </cellXfs>
  <cellStyles count="17">
    <cellStyle name="Accent 1 1" xfId="1" xr:uid="{00000000-0005-0000-0000-000006000000}"/>
    <cellStyle name="Accent 2 1" xfId="2" xr:uid="{00000000-0005-0000-0000-000007000000}"/>
    <cellStyle name="Accent 3 1" xfId="3" xr:uid="{00000000-0005-0000-0000-000008000000}"/>
    <cellStyle name="Accent 4" xfId="4" xr:uid="{00000000-0005-0000-0000-000009000000}"/>
    <cellStyle name="Bad 1" xfId="5" xr:uid="{00000000-0005-0000-0000-00000A000000}"/>
    <cellStyle name="Error 1" xfId="6" xr:uid="{00000000-0005-0000-0000-00000B000000}"/>
    <cellStyle name="Footnote 1" xfId="7" xr:uid="{00000000-0005-0000-0000-00000C000000}"/>
    <cellStyle name="Good 1" xfId="8" xr:uid="{00000000-0005-0000-0000-00000D000000}"/>
    <cellStyle name="Heading 1 1" xfId="9" xr:uid="{00000000-0005-0000-0000-00000E000000}"/>
    <cellStyle name="Heading 2 1" xfId="10" xr:uid="{00000000-0005-0000-0000-00000F000000}"/>
    <cellStyle name="Heading 3" xfId="11" xr:uid="{00000000-0005-0000-0000-000010000000}"/>
    <cellStyle name="Neutral 1" xfId="12" xr:uid="{00000000-0005-0000-0000-000011000000}"/>
    <cellStyle name="Normal" xfId="0" builtinId="0"/>
    <cellStyle name="Note 1" xfId="13" xr:uid="{00000000-0005-0000-0000-000012000000}"/>
    <cellStyle name="Status 1" xfId="14" xr:uid="{00000000-0005-0000-0000-000013000000}"/>
    <cellStyle name="Text 1" xfId="15" xr:uid="{00000000-0005-0000-0000-000014000000}"/>
    <cellStyle name="Warning 1" xfId="16" xr:uid="{00000000-0005-0000-0000-000015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08867"/>
      <rgbColor rgb="FF003300"/>
      <rgbColor rgb="FF333300"/>
      <rgbColor rgb="FFBF1817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0"/>
  <sheetViews>
    <sheetView tabSelected="1" topLeftCell="A55" zoomScale="75" zoomScaleNormal="75" workbookViewId="0">
      <selection activeCell="C91" sqref="C91"/>
    </sheetView>
  </sheetViews>
  <sheetFormatPr defaultColWidth="11" defaultRowHeight="13.2" x14ac:dyDescent="0.25"/>
  <cols>
    <col min="1" max="1" width="46.44140625" customWidth="1"/>
    <col min="2" max="2" width="48.6640625" customWidth="1"/>
    <col min="4" max="4" width="21.6640625" customWidth="1"/>
    <col min="11" max="11" width="24.21875" customWidth="1"/>
    <col min="12" max="12" width="17.88671875" customWidth="1"/>
    <col min="13" max="13" width="28.109375" customWidth="1"/>
    <col min="14" max="14" width="16.33203125" customWidth="1"/>
    <col min="15" max="15" width="17.77734375" customWidth="1"/>
  </cols>
  <sheetData>
    <row r="1" spans="1:17" x14ac:dyDescent="0.25">
      <c r="A1" s="4" t="s">
        <v>0</v>
      </c>
      <c r="B1" s="4" t="s">
        <v>1</v>
      </c>
      <c r="C1" s="4" t="s">
        <v>2</v>
      </c>
      <c r="D1" s="4" t="s">
        <v>3</v>
      </c>
      <c r="E1" s="4"/>
      <c r="F1" s="4"/>
      <c r="G1" s="4"/>
      <c r="H1" s="4"/>
      <c r="I1" s="4"/>
      <c r="J1" s="4"/>
      <c r="K1" s="4" t="s">
        <v>4</v>
      </c>
      <c r="L1" s="4"/>
      <c r="M1" s="4"/>
      <c r="N1" s="4"/>
      <c r="O1" s="4" t="s">
        <v>5</v>
      </c>
      <c r="P1" s="4" t="s">
        <v>6</v>
      </c>
      <c r="Q1" s="4" t="s">
        <v>7</v>
      </c>
    </row>
    <row r="2" spans="1:17" x14ac:dyDescent="0.25">
      <c r="A2" s="4"/>
      <c r="B2" s="4"/>
      <c r="C2" s="4"/>
      <c r="D2" s="4" t="s">
        <v>8</v>
      </c>
      <c r="E2" s="4"/>
      <c r="F2" s="4" t="s">
        <v>9</v>
      </c>
      <c r="G2" s="4"/>
      <c r="H2" s="4"/>
      <c r="I2" s="4"/>
      <c r="J2" s="4" t="s">
        <v>10</v>
      </c>
      <c r="K2" s="4" t="s">
        <v>11</v>
      </c>
      <c r="L2" s="4"/>
      <c r="M2" s="4"/>
      <c r="N2" s="4" t="s">
        <v>12</v>
      </c>
      <c r="O2" s="4"/>
      <c r="P2" s="4"/>
      <c r="Q2" s="4"/>
    </row>
    <row r="3" spans="1:17" x14ac:dyDescent="0.25">
      <c r="A3" s="4"/>
      <c r="B3" s="4"/>
      <c r="C3" s="4"/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5" t="s">
        <v>18</v>
      </c>
      <c r="J3" s="4"/>
      <c r="K3" s="5" t="s">
        <v>19</v>
      </c>
      <c r="L3" s="5" t="s">
        <v>20</v>
      </c>
      <c r="M3" s="5" t="s">
        <v>21</v>
      </c>
      <c r="N3" s="4"/>
      <c r="O3" s="4"/>
      <c r="P3" s="4"/>
      <c r="Q3" s="4"/>
    </row>
    <row r="4" spans="1:17" x14ac:dyDescent="0.25">
      <c r="A4" s="6"/>
      <c r="B4" s="6"/>
      <c r="C4" s="7"/>
      <c r="D4" s="8" t="s">
        <v>22</v>
      </c>
      <c r="E4" s="8" t="s">
        <v>23</v>
      </c>
      <c r="F4" s="8" t="s">
        <v>24</v>
      </c>
      <c r="G4" s="8" t="s">
        <v>25</v>
      </c>
      <c r="H4" s="8" t="s">
        <v>26</v>
      </c>
      <c r="I4" s="8" t="s">
        <v>27</v>
      </c>
      <c r="J4" s="8" t="s">
        <v>28</v>
      </c>
      <c r="K4" s="8" t="s">
        <v>29</v>
      </c>
      <c r="L4" s="8" t="s">
        <v>30</v>
      </c>
      <c r="M4" s="8" t="s">
        <v>31</v>
      </c>
      <c r="N4" s="8" t="s">
        <v>32</v>
      </c>
      <c r="O4" s="8" t="s">
        <v>33</v>
      </c>
      <c r="P4" s="8" t="s">
        <v>34</v>
      </c>
      <c r="Q4" s="8" t="s">
        <v>35</v>
      </c>
    </row>
    <row r="5" spans="1:17" x14ac:dyDescent="0.25">
      <c r="A5" s="9" t="s">
        <v>36</v>
      </c>
      <c r="B5" s="10" t="s">
        <v>37</v>
      </c>
      <c r="C5" s="11" t="s">
        <v>38</v>
      </c>
      <c r="D5" s="12">
        <v>4946.63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2">
        <v>0</v>
      </c>
      <c r="L5" s="12">
        <v>101.6</v>
      </c>
      <c r="M5" s="13">
        <v>0</v>
      </c>
      <c r="N5" s="13">
        <f t="shared" ref="N5:N44" si="0">K5+L5</f>
        <v>101.6</v>
      </c>
      <c r="O5" s="12">
        <v>4845.03</v>
      </c>
      <c r="P5" s="13">
        <v>0</v>
      </c>
      <c r="Q5" s="13">
        <v>0</v>
      </c>
    </row>
    <row r="6" spans="1:17" x14ac:dyDescent="0.25">
      <c r="A6" s="9" t="s">
        <v>39</v>
      </c>
      <c r="B6" s="10" t="s">
        <v>40</v>
      </c>
      <c r="C6" s="11" t="s">
        <v>38</v>
      </c>
      <c r="D6" s="12">
        <v>24699.9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2">
        <v>1948.87</v>
      </c>
      <c r="L6" s="12">
        <v>5387.17</v>
      </c>
      <c r="M6" s="13">
        <v>0</v>
      </c>
      <c r="N6" s="13">
        <f t="shared" si="0"/>
        <v>7336.04</v>
      </c>
      <c r="O6" s="12">
        <v>17363.86</v>
      </c>
      <c r="P6" s="13">
        <v>0</v>
      </c>
      <c r="Q6" s="13">
        <v>0</v>
      </c>
    </row>
    <row r="7" spans="1:17" x14ac:dyDescent="0.25">
      <c r="A7" s="9" t="s">
        <v>41</v>
      </c>
      <c r="B7" s="10" t="s">
        <v>42</v>
      </c>
      <c r="C7" s="11" t="s">
        <v>38</v>
      </c>
      <c r="D7" s="12">
        <v>9182.74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2">
        <v>876.82</v>
      </c>
      <c r="L7" s="12">
        <v>1414.77</v>
      </c>
      <c r="M7" s="13">
        <v>0</v>
      </c>
      <c r="N7" s="13">
        <f t="shared" si="0"/>
        <v>2291.59</v>
      </c>
      <c r="O7" s="12">
        <v>6891.15</v>
      </c>
      <c r="P7" s="13">
        <v>0</v>
      </c>
      <c r="Q7" s="13">
        <v>0</v>
      </c>
    </row>
    <row r="8" spans="1:17" x14ac:dyDescent="0.25">
      <c r="A8" s="9" t="s">
        <v>43</v>
      </c>
      <c r="B8" s="10" t="s">
        <v>40</v>
      </c>
      <c r="C8" s="11" t="s">
        <v>38</v>
      </c>
      <c r="D8" s="12">
        <v>10106.73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2">
        <v>1169.69</v>
      </c>
      <c r="L8" s="12">
        <v>1064.73</v>
      </c>
      <c r="M8" s="13">
        <v>0</v>
      </c>
      <c r="N8" s="13">
        <f t="shared" si="0"/>
        <v>2234.42</v>
      </c>
      <c r="O8" s="12">
        <v>5902.07</v>
      </c>
      <c r="P8" s="13">
        <v>0</v>
      </c>
      <c r="Q8" s="13">
        <v>0</v>
      </c>
    </row>
    <row r="9" spans="1:17" x14ac:dyDescent="0.25">
      <c r="A9" s="9" t="s">
        <v>44</v>
      </c>
      <c r="B9" s="10" t="s">
        <v>40</v>
      </c>
      <c r="C9" s="11" t="s">
        <v>38</v>
      </c>
      <c r="D9" s="12">
        <v>10350.549999999999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2">
        <v>1040.32</v>
      </c>
      <c r="L9" s="12">
        <v>1690.95</v>
      </c>
      <c r="M9" s="13">
        <v>0</v>
      </c>
      <c r="N9" s="13">
        <f t="shared" si="0"/>
        <v>2731.27</v>
      </c>
      <c r="O9" s="12">
        <v>7619.28</v>
      </c>
      <c r="P9" s="13">
        <v>0</v>
      </c>
      <c r="Q9" s="13">
        <v>0</v>
      </c>
    </row>
    <row r="10" spans="1:17" x14ac:dyDescent="0.25">
      <c r="A10" s="9" t="s">
        <v>45</v>
      </c>
      <c r="B10" s="10" t="s">
        <v>40</v>
      </c>
      <c r="C10" s="11" t="s">
        <v>38</v>
      </c>
      <c r="D10" s="12">
        <v>24626.15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2">
        <v>2630.14</v>
      </c>
      <c r="L10" s="12">
        <v>4716.41</v>
      </c>
      <c r="M10" s="13">
        <v>0</v>
      </c>
      <c r="N10" s="13">
        <f t="shared" si="0"/>
        <v>7346.5499999999993</v>
      </c>
      <c r="O10" s="12">
        <v>17279.599999999999</v>
      </c>
      <c r="P10" s="13">
        <v>0</v>
      </c>
      <c r="Q10" s="13">
        <v>0</v>
      </c>
    </row>
    <row r="11" spans="1:17" x14ac:dyDescent="0.25">
      <c r="A11" s="9" t="s">
        <v>46</v>
      </c>
      <c r="B11" s="10" t="s">
        <v>40</v>
      </c>
      <c r="C11" s="11" t="s">
        <v>38</v>
      </c>
      <c r="D11" s="12">
        <v>12671.2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2">
        <v>1365.21</v>
      </c>
      <c r="L11" s="12">
        <v>1716.19</v>
      </c>
      <c r="M11" s="13">
        <v>0</v>
      </c>
      <c r="N11" s="13">
        <f t="shared" si="0"/>
        <v>3081.4</v>
      </c>
      <c r="O11" s="12">
        <v>5862.29</v>
      </c>
      <c r="P11" s="13">
        <v>0</v>
      </c>
      <c r="Q11" s="13">
        <v>0</v>
      </c>
    </row>
    <row r="12" spans="1:17" x14ac:dyDescent="0.25">
      <c r="A12" s="9" t="s">
        <v>47</v>
      </c>
      <c r="B12" s="10" t="s">
        <v>48</v>
      </c>
      <c r="C12" s="11" t="s">
        <v>38</v>
      </c>
      <c r="D12" s="12">
        <v>24038.29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2">
        <v>2547.84</v>
      </c>
      <c r="L12" s="12">
        <v>4786.53</v>
      </c>
      <c r="M12" s="13">
        <v>0</v>
      </c>
      <c r="N12" s="13">
        <f t="shared" si="0"/>
        <v>7334.37</v>
      </c>
      <c r="O12" s="12">
        <v>16703.919999999998</v>
      </c>
      <c r="P12" s="13">
        <v>0</v>
      </c>
      <c r="Q12" s="13">
        <v>0</v>
      </c>
    </row>
    <row r="13" spans="1:17" x14ac:dyDescent="0.25">
      <c r="A13" s="9" t="s">
        <v>49</v>
      </c>
      <c r="B13" s="10" t="s">
        <v>48</v>
      </c>
      <c r="C13" s="11" t="s">
        <v>38</v>
      </c>
      <c r="D13" s="12">
        <v>24038.29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2">
        <v>2547.84</v>
      </c>
      <c r="L13" s="12">
        <v>4640.4399999999996</v>
      </c>
      <c r="M13" s="13">
        <v>0</v>
      </c>
      <c r="N13" s="13">
        <f t="shared" si="0"/>
        <v>7188.28</v>
      </c>
      <c r="O13" s="12">
        <v>16850.009999999998</v>
      </c>
      <c r="P13" s="13">
        <v>0</v>
      </c>
      <c r="Q13" s="13">
        <v>0</v>
      </c>
    </row>
    <row r="14" spans="1:17" x14ac:dyDescent="0.25">
      <c r="A14" s="9" t="s">
        <v>50</v>
      </c>
      <c r="B14" s="10" t="s">
        <v>42</v>
      </c>
      <c r="C14" s="11" t="s">
        <v>38</v>
      </c>
      <c r="D14" s="12">
        <v>9182.74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2">
        <v>876.82</v>
      </c>
      <c r="L14" s="12">
        <v>1414.77</v>
      </c>
      <c r="M14" s="13">
        <v>0</v>
      </c>
      <c r="N14" s="13">
        <f t="shared" si="0"/>
        <v>2291.59</v>
      </c>
      <c r="O14" s="12">
        <v>6891.15</v>
      </c>
      <c r="P14" s="13">
        <v>0</v>
      </c>
      <c r="Q14" s="13">
        <v>0</v>
      </c>
    </row>
    <row r="15" spans="1:17" x14ac:dyDescent="0.25">
      <c r="A15" s="9" t="s">
        <v>51</v>
      </c>
      <c r="B15" s="10" t="s">
        <v>40</v>
      </c>
      <c r="C15" s="11" t="s">
        <v>38</v>
      </c>
      <c r="D15" s="12">
        <v>16998.419999999998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2">
        <v>1562.26</v>
      </c>
      <c r="L15" s="12">
        <v>2851.99</v>
      </c>
      <c r="M15" s="13">
        <v>0</v>
      </c>
      <c r="N15" s="13">
        <f t="shared" si="0"/>
        <v>4414.25</v>
      </c>
      <c r="O15" s="12">
        <v>12584.17</v>
      </c>
      <c r="P15" s="13">
        <v>0</v>
      </c>
      <c r="Q15" s="13">
        <v>0</v>
      </c>
    </row>
    <row r="16" spans="1:17" x14ac:dyDescent="0.25">
      <c r="A16" s="9" t="s">
        <v>52</v>
      </c>
      <c r="B16" s="10" t="s">
        <v>53</v>
      </c>
      <c r="C16" s="11" t="s">
        <v>38</v>
      </c>
      <c r="D16" s="12">
        <v>10809.83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2">
        <v>695.85</v>
      </c>
      <c r="L16" s="12">
        <v>1911.98</v>
      </c>
      <c r="M16" s="13">
        <v>0</v>
      </c>
      <c r="N16" s="13">
        <f t="shared" si="0"/>
        <v>2607.83</v>
      </c>
      <c r="O16" s="12">
        <v>8202</v>
      </c>
      <c r="P16" s="13">
        <v>0</v>
      </c>
      <c r="Q16" s="13">
        <v>0</v>
      </c>
    </row>
    <row r="17" spans="1:17" x14ac:dyDescent="0.25">
      <c r="A17" s="9" t="s">
        <v>54</v>
      </c>
      <c r="B17" s="10" t="s">
        <v>48</v>
      </c>
      <c r="C17" s="11" t="s">
        <v>38</v>
      </c>
      <c r="D17" s="12">
        <v>25131.18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2">
        <v>2700.84</v>
      </c>
      <c r="L17" s="12">
        <v>0</v>
      </c>
      <c r="M17" s="13">
        <v>0</v>
      </c>
      <c r="N17" s="13">
        <f t="shared" si="0"/>
        <v>2700.84</v>
      </c>
      <c r="O17" s="12">
        <v>19891.310000000001</v>
      </c>
      <c r="P17" s="13">
        <v>0</v>
      </c>
      <c r="Q17" s="13">
        <v>0</v>
      </c>
    </row>
    <row r="18" spans="1:17" x14ac:dyDescent="0.25">
      <c r="A18" s="9" t="s">
        <v>55</v>
      </c>
      <c r="B18" s="10" t="s">
        <v>40</v>
      </c>
      <c r="C18" s="11" t="s">
        <v>38</v>
      </c>
      <c r="D18" s="12">
        <v>10208.450000000001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2">
        <v>1020.42</v>
      </c>
      <c r="L18" s="12">
        <v>1133.75</v>
      </c>
      <c r="M18" s="13">
        <v>0</v>
      </c>
      <c r="N18" s="13">
        <f t="shared" si="0"/>
        <v>2154.17</v>
      </c>
      <c r="O18" s="12">
        <v>5964.3</v>
      </c>
      <c r="P18" s="13">
        <v>0</v>
      </c>
      <c r="Q18" s="13">
        <v>0</v>
      </c>
    </row>
    <row r="19" spans="1:17" x14ac:dyDescent="0.25">
      <c r="A19" s="9" t="s">
        <v>56</v>
      </c>
      <c r="B19" s="10" t="s">
        <v>53</v>
      </c>
      <c r="C19" s="11" t="s">
        <v>38</v>
      </c>
      <c r="D19" s="12">
        <v>6777.3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2">
        <v>131.30000000000001</v>
      </c>
      <c r="L19" s="12">
        <v>434.7</v>
      </c>
      <c r="M19" s="13">
        <v>0</v>
      </c>
      <c r="N19" s="13">
        <f t="shared" si="0"/>
        <v>566</v>
      </c>
      <c r="O19" s="12">
        <v>5884.33</v>
      </c>
      <c r="P19" s="13">
        <v>0</v>
      </c>
      <c r="Q19" s="13">
        <v>0</v>
      </c>
    </row>
    <row r="20" spans="1:17" x14ac:dyDescent="0.25">
      <c r="A20" s="9" t="s">
        <v>57</v>
      </c>
      <c r="B20" s="10" t="s">
        <v>40</v>
      </c>
      <c r="C20" s="11" t="s">
        <v>38</v>
      </c>
      <c r="D20" s="12">
        <v>33689.11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2">
        <v>1664.83</v>
      </c>
      <c r="L20" s="12">
        <v>0</v>
      </c>
      <c r="M20" s="13">
        <v>0</v>
      </c>
      <c r="N20" s="13">
        <f t="shared" si="0"/>
        <v>1664.83</v>
      </c>
      <c r="O20" s="12">
        <v>16066.28</v>
      </c>
      <c r="P20" s="13">
        <v>0</v>
      </c>
      <c r="Q20" s="13">
        <v>0</v>
      </c>
    </row>
    <row r="21" spans="1:17" x14ac:dyDescent="0.25">
      <c r="A21" s="9" t="s">
        <v>58</v>
      </c>
      <c r="B21" s="10" t="s">
        <v>40</v>
      </c>
      <c r="C21" s="11" t="s">
        <v>38</v>
      </c>
      <c r="D21" s="12">
        <v>13647.35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2">
        <v>925.09</v>
      </c>
      <c r="L21" s="12">
        <v>1134.75</v>
      </c>
      <c r="M21" s="13">
        <v>0</v>
      </c>
      <c r="N21" s="13">
        <f t="shared" si="0"/>
        <v>2059.84</v>
      </c>
      <c r="O21" s="12">
        <v>11587.51</v>
      </c>
      <c r="P21" s="13">
        <v>0</v>
      </c>
      <c r="Q21" s="13">
        <v>0</v>
      </c>
    </row>
    <row r="22" spans="1:17" x14ac:dyDescent="0.25">
      <c r="A22" s="9" t="s">
        <v>59</v>
      </c>
      <c r="B22" s="10" t="s">
        <v>48</v>
      </c>
      <c r="C22" s="11" t="s">
        <v>38</v>
      </c>
      <c r="D22" s="12">
        <v>22233.58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2">
        <v>2295.1799999999998</v>
      </c>
      <c r="L22" s="12">
        <v>4792.96</v>
      </c>
      <c r="M22" s="13">
        <v>0</v>
      </c>
      <c r="N22" s="13">
        <f t="shared" si="0"/>
        <v>7088.1399999999994</v>
      </c>
      <c r="O22" s="12">
        <v>15145.44</v>
      </c>
      <c r="P22" s="13">
        <v>0</v>
      </c>
      <c r="Q22" s="13">
        <v>0</v>
      </c>
    </row>
    <row r="23" spans="1:17" x14ac:dyDescent="0.25">
      <c r="A23" s="9" t="s">
        <v>60</v>
      </c>
      <c r="B23" s="10" t="s">
        <v>48</v>
      </c>
      <c r="C23" s="11" t="s">
        <v>38</v>
      </c>
      <c r="D23" s="12">
        <v>33141.46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2">
        <v>2440.87</v>
      </c>
      <c r="L23" s="12">
        <v>5527.29</v>
      </c>
      <c r="M23" s="13">
        <v>0</v>
      </c>
      <c r="N23" s="13">
        <f t="shared" si="0"/>
        <v>7968.16</v>
      </c>
      <c r="O23" s="12">
        <v>24946.05</v>
      </c>
      <c r="P23" s="13">
        <v>0</v>
      </c>
      <c r="Q23" s="13">
        <v>0</v>
      </c>
    </row>
    <row r="24" spans="1:17" x14ac:dyDescent="0.25">
      <c r="A24" s="9" t="s">
        <v>61</v>
      </c>
      <c r="B24" s="10" t="s">
        <v>48</v>
      </c>
      <c r="C24" s="11" t="s">
        <v>38</v>
      </c>
      <c r="D24" s="12">
        <v>27105.13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2">
        <v>2977.2</v>
      </c>
      <c r="L24" s="12">
        <v>5242.2299999999996</v>
      </c>
      <c r="M24" s="13">
        <v>0</v>
      </c>
      <c r="N24" s="13">
        <f t="shared" si="0"/>
        <v>8219.43</v>
      </c>
      <c r="O24" s="12">
        <v>18885.7</v>
      </c>
      <c r="P24" s="13">
        <v>0</v>
      </c>
      <c r="Q24" s="13">
        <v>0</v>
      </c>
    </row>
    <row r="25" spans="1:17" x14ac:dyDescent="0.25">
      <c r="A25" s="9" t="s">
        <v>62</v>
      </c>
      <c r="B25" s="10" t="s">
        <v>63</v>
      </c>
      <c r="C25" s="11" t="s">
        <v>38</v>
      </c>
      <c r="D25" s="12">
        <v>2374.11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2">
        <v>0</v>
      </c>
      <c r="L25" s="12">
        <v>35.26</v>
      </c>
      <c r="M25" s="13">
        <v>0</v>
      </c>
      <c r="N25" s="13">
        <f t="shared" si="0"/>
        <v>35.26</v>
      </c>
      <c r="O25" s="12">
        <v>2228.02</v>
      </c>
      <c r="P25" s="13">
        <v>0</v>
      </c>
      <c r="Q25" s="13">
        <v>0</v>
      </c>
    </row>
    <row r="26" spans="1:17" x14ac:dyDescent="0.25">
      <c r="A26" s="9" t="s">
        <v>64</v>
      </c>
      <c r="B26" s="10" t="s">
        <v>48</v>
      </c>
      <c r="C26" s="11" t="s">
        <v>38</v>
      </c>
      <c r="D26" s="12">
        <v>9617.91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2">
        <v>937.75</v>
      </c>
      <c r="L26" s="12">
        <v>0</v>
      </c>
      <c r="M26" s="13">
        <v>0</v>
      </c>
      <c r="N26" s="13">
        <f t="shared" si="0"/>
        <v>937.75</v>
      </c>
      <c r="O26" s="12">
        <v>8680.16</v>
      </c>
      <c r="P26" s="13">
        <v>0</v>
      </c>
      <c r="Q26" s="13">
        <v>0</v>
      </c>
    </row>
    <row r="27" spans="1:17" x14ac:dyDescent="0.25">
      <c r="A27" s="9" t="s">
        <v>65</v>
      </c>
      <c r="B27" s="10" t="s">
        <v>37</v>
      </c>
      <c r="C27" s="11" t="s">
        <v>38</v>
      </c>
      <c r="D27" s="12">
        <v>1984.69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2">
        <v>0</v>
      </c>
      <c r="L27" s="12">
        <v>6.05</v>
      </c>
      <c r="M27" s="13">
        <v>0</v>
      </c>
      <c r="N27" s="13">
        <f t="shared" si="0"/>
        <v>6.05</v>
      </c>
      <c r="O27" s="12">
        <v>1978.64</v>
      </c>
      <c r="P27" s="13">
        <v>0</v>
      </c>
      <c r="Q27" s="13">
        <v>0</v>
      </c>
    </row>
    <row r="28" spans="1:17" x14ac:dyDescent="0.25">
      <c r="A28" s="9" t="s">
        <v>66</v>
      </c>
      <c r="B28" s="10" t="s">
        <v>48</v>
      </c>
      <c r="C28" s="11" t="s">
        <v>38</v>
      </c>
      <c r="D28" s="12">
        <v>22121.86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2">
        <v>2279.54</v>
      </c>
      <c r="L28" s="12">
        <v>4063.68</v>
      </c>
      <c r="M28" s="13">
        <v>0</v>
      </c>
      <c r="N28" s="13">
        <f t="shared" si="0"/>
        <v>6343.2199999999993</v>
      </c>
      <c r="O28" s="12">
        <v>15778.64</v>
      </c>
      <c r="P28" s="13">
        <v>0</v>
      </c>
      <c r="Q28" s="13">
        <v>0</v>
      </c>
    </row>
    <row r="29" spans="1:17" x14ac:dyDescent="0.25">
      <c r="A29" s="9" t="s">
        <v>67</v>
      </c>
      <c r="B29" s="10" t="s">
        <v>37</v>
      </c>
      <c r="C29" s="11" t="s">
        <v>38</v>
      </c>
      <c r="D29" s="12">
        <v>2163.5300000000002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2">
        <v>0</v>
      </c>
      <c r="L29" s="12">
        <v>0</v>
      </c>
      <c r="M29" s="13">
        <v>0</v>
      </c>
      <c r="N29" s="13">
        <f t="shared" si="0"/>
        <v>0</v>
      </c>
      <c r="O29" s="12">
        <v>1836.47</v>
      </c>
      <c r="P29" s="13">
        <v>0</v>
      </c>
      <c r="Q29" s="13">
        <v>0</v>
      </c>
    </row>
    <row r="30" spans="1:17" x14ac:dyDescent="0.25">
      <c r="A30" s="9" t="s">
        <v>68</v>
      </c>
      <c r="B30" s="10" t="s">
        <v>40</v>
      </c>
      <c r="C30" s="11" t="s">
        <v>38</v>
      </c>
      <c r="D30" s="12">
        <v>37932.269999999997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2">
        <v>3898.95</v>
      </c>
      <c r="L30" s="12">
        <v>7322.93</v>
      </c>
      <c r="M30" s="13">
        <v>0</v>
      </c>
      <c r="N30" s="13">
        <f t="shared" si="0"/>
        <v>11221.880000000001</v>
      </c>
      <c r="O30" s="12">
        <v>17453.060000000001</v>
      </c>
      <c r="P30" s="13">
        <v>0</v>
      </c>
      <c r="Q30" s="13">
        <v>0</v>
      </c>
    </row>
    <row r="31" spans="1:17" x14ac:dyDescent="0.25">
      <c r="A31" s="9" t="s">
        <v>69</v>
      </c>
      <c r="B31" s="10" t="s">
        <v>40</v>
      </c>
      <c r="C31" s="11" t="s">
        <v>38</v>
      </c>
      <c r="D31" s="12">
        <v>12671.2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2">
        <v>1365.21</v>
      </c>
      <c r="L31" s="12">
        <v>0</v>
      </c>
      <c r="M31" s="13">
        <v>0</v>
      </c>
      <c r="N31" s="13">
        <f t="shared" si="0"/>
        <v>1365.21</v>
      </c>
      <c r="O31" s="12">
        <v>6584.67</v>
      </c>
      <c r="P31" s="13">
        <v>0</v>
      </c>
      <c r="Q31" s="13">
        <v>0</v>
      </c>
    </row>
    <row r="32" spans="1:17" x14ac:dyDescent="0.25">
      <c r="A32" s="9" t="s">
        <v>70</v>
      </c>
      <c r="B32" s="10" t="s">
        <v>48</v>
      </c>
      <c r="C32" s="11" t="s">
        <v>38</v>
      </c>
      <c r="D32" s="12">
        <v>30314.63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2">
        <v>2497.52</v>
      </c>
      <c r="L32" s="12">
        <v>4431.91</v>
      </c>
      <c r="M32" s="13">
        <v>0</v>
      </c>
      <c r="N32" s="13">
        <f t="shared" si="0"/>
        <v>6929.43</v>
      </c>
      <c r="O32" s="12">
        <v>22909.95</v>
      </c>
      <c r="P32" s="13">
        <v>0</v>
      </c>
      <c r="Q32" s="13">
        <v>0</v>
      </c>
    </row>
    <row r="33" spans="1:17" x14ac:dyDescent="0.25">
      <c r="A33" s="9" t="s">
        <v>71</v>
      </c>
      <c r="B33" s="10" t="s">
        <v>48</v>
      </c>
      <c r="C33" s="11" t="s">
        <v>38</v>
      </c>
      <c r="D33" s="12">
        <v>35462.22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2">
        <v>1664.83</v>
      </c>
      <c r="L33" s="12">
        <v>0</v>
      </c>
      <c r="M33" s="13">
        <v>0</v>
      </c>
      <c r="N33" s="13">
        <f t="shared" si="0"/>
        <v>1664.83</v>
      </c>
      <c r="O33" s="12">
        <v>16066.28</v>
      </c>
      <c r="P33" s="13">
        <v>0</v>
      </c>
      <c r="Q33" s="13">
        <v>0</v>
      </c>
    </row>
    <row r="34" spans="1:17" x14ac:dyDescent="0.25">
      <c r="A34" s="9" t="s">
        <v>72</v>
      </c>
      <c r="B34" s="10" t="s">
        <v>48</v>
      </c>
      <c r="C34" s="11" t="s">
        <v>38</v>
      </c>
      <c r="D34" s="12">
        <v>25623.68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2">
        <v>2769.79</v>
      </c>
      <c r="L34" s="12">
        <v>5415.46</v>
      </c>
      <c r="M34" s="13">
        <v>0</v>
      </c>
      <c r="N34" s="13">
        <f t="shared" si="0"/>
        <v>8185.25</v>
      </c>
      <c r="O34" s="12">
        <v>17438.43</v>
      </c>
      <c r="P34" s="13">
        <v>0</v>
      </c>
      <c r="Q34" s="13">
        <v>0</v>
      </c>
    </row>
    <row r="35" spans="1:17" x14ac:dyDescent="0.25">
      <c r="A35" s="9" t="s">
        <v>73</v>
      </c>
      <c r="B35" s="10" t="s">
        <v>40</v>
      </c>
      <c r="C35" s="11" t="s">
        <v>38</v>
      </c>
      <c r="D35" s="12">
        <v>34088.54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2">
        <v>2432.8200000000002</v>
      </c>
      <c r="L35" s="12">
        <v>6217.37</v>
      </c>
      <c r="M35" s="13">
        <v>0</v>
      </c>
      <c r="N35" s="13">
        <f t="shared" si="0"/>
        <v>8650.19</v>
      </c>
      <c r="O35" s="12">
        <v>25158.63</v>
      </c>
      <c r="P35" s="13">
        <v>0</v>
      </c>
      <c r="Q35" s="13">
        <v>0</v>
      </c>
    </row>
    <row r="36" spans="1:17" x14ac:dyDescent="0.25">
      <c r="A36" s="9" t="s">
        <v>74</v>
      </c>
      <c r="B36" s="10" t="s">
        <v>40</v>
      </c>
      <c r="C36" s="11" t="s">
        <v>38</v>
      </c>
      <c r="D36" s="12">
        <v>6005.2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2">
        <v>431.97</v>
      </c>
      <c r="L36" s="12">
        <v>663.28</v>
      </c>
      <c r="M36" s="13">
        <v>0</v>
      </c>
      <c r="N36" s="13">
        <f t="shared" si="0"/>
        <v>1095.25</v>
      </c>
      <c r="O36" s="12">
        <v>4837.95</v>
      </c>
      <c r="P36" s="13">
        <v>0</v>
      </c>
      <c r="Q36" s="13">
        <v>0</v>
      </c>
    </row>
    <row r="37" spans="1:17" x14ac:dyDescent="0.25">
      <c r="A37" s="9" t="s">
        <v>75</v>
      </c>
      <c r="B37" s="10" t="s">
        <v>40</v>
      </c>
      <c r="C37" s="11" t="s">
        <v>38</v>
      </c>
      <c r="D37" s="12">
        <v>23947.54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2">
        <v>2535.13</v>
      </c>
      <c r="L37" s="12">
        <v>4495.46</v>
      </c>
      <c r="M37" s="13">
        <v>0</v>
      </c>
      <c r="N37" s="13">
        <f t="shared" si="0"/>
        <v>7030.59</v>
      </c>
      <c r="O37" s="12">
        <v>11834.06</v>
      </c>
      <c r="P37" s="13">
        <v>0</v>
      </c>
      <c r="Q37" s="13">
        <v>0</v>
      </c>
    </row>
    <row r="38" spans="1:17" x14ac:dyDescent="0.25">
      <c r="A38" s="9" t="s">
        <v>76</v>
      </c>
      <c r="B38" s="10" t="s">
        <v>40</v>
      </c>
      <c r="C38" s="11" t="s">
        <v>38</v>
      </c>
      <c r="D38" s="12">
        <v>21798.97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2">
        <v>1364.63</v>
      </c>
      <c r="L38" s="12">
        <v>3167.23</v>
      </c>
      <c r="M38" s="13">
        <v>0</v>
      </c>
      <c r="N38" s="13">
        <f t="shared" si="0"/>
        <v>4531.8600000000006</v>
      </c>
      <c r="O38" s="12">
        <v>17267.11</v>
      </c>
      <c r="P38" s="13">
        <v>0</v>
      </c>
      <c r="Q38" s="13">
        <v>0</v>
      </c>
    </row>
    <row r="39" spans="1:17" x14ac:dyDescent="0.25">
      <c r="A39" s="9" t="s">
        <v>77</v>
      </c>
      <c r="B39" s="10" t="s">
        <v>40</v>
      </c>
      <c r="C39" s="11" t="s">
        <v>38</v>
      </c>
      <c r="D39" s="12">
        <v>5104.22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2">
        <v>510.21</v>
      </c>
      <c r="L39" s="12">
        <v>397.52</v>
      </c>
      <c r="M39" s="13">
        <v>0</v>
      </c>
      <c r="N39" s="13">
        <f t="shared" si="0"/>
        <v>907.73</v>
      </c>
      <c r="O39" s="12">
        <v>4196.49</v>
      </c>
      <c r="P39" s="13">
        <v>0</v>
      </c>
      <c r="Q39" s="13">
        <v>0</v>
      </c>
    </row>
    <row r="40" spans="1:17" x14ac:dyDescent="0.25">
      <c r="A40" s="9" t="s">
        <v>78</v>
      </c>
      <c r="B40" s="10" t="s">
        <v>79</v>
      </c>
      <c r="C40" s="11" t="s">
        <v>38</v>
      </c>
      <c r="D40" s="12">
        <v>3870.43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2">
        <v>0</v>
      </c>
      <c r="L40" s="12">
        <v>4.68</v>
      </c>
      <c r="M40" s="13">
        <v>0</v>
      </c>
      <c r="N40" s="13">
        <f t="shared" si="0"/>
        <v>4.68</v>
      </c>
      <c r="O40" s="12">
        <v>2320.9699999999998</v>
      </c>
      <c r="P40" s="13">
        <v>0</v>
      </c>
      <c r="Q40" s="13">
        <v>0</v>
      </c>
    </row>
    <row r="41" spans="1:17" x14ac:dyDescent="0.25">
      <c r="A41" s="9" t="s">
        <v>80</v>
      </c>
      <c r="B41" s="10" t="s">
        <v>40</v>
      </c>
      <c r="C41" s="11" t="s">
        <v>38</v>
      </c>
      <c r="D41" s="12">
        <v>33689.11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2">
        <v>3898.95</v>
      </c>
      <c r="L41" s="12">
        <v>0</v>
      </c>
      <c r="M41" s="13">
        <v>0</v>
      </c>
      <c r="N41" s="13">
        <f t="shared" si="0"/>
        <v>3898.95</v>
      </c>
      <c r="O41" s="12">
        <v>26754.07</v>
      </c>
      <c r="P41" s="13">
        <v>0</v>
      </c>
      <c r="Q41" s="13">
        <v>0</v>
      </c>
    </row>
    <row r="42" spans="1:17" x14ac:dyDescent="0.25">
      <c r="A42" s="9" t="s">
        <v>81</v>
      </c>
      <c r="B42" s="10" t="s">
        <v>48</v>
      </c>
      <c r="C42" s="11" t="s">
        <v>38</v>
      </c>
      <c r="D42" s="12">
        <v>35462.22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2">
        <v>4147.1899999999996</v>
      </c>
      <c r="L42" s="12">
        <v>7742.27</v>
      </c>
      <c r="M42" s="13">
        <v>0</v>
      </c>
      <c r="N42" s="13">
        <f t="shared" si="0"/>
        <v>11889.46</v>
      </c>
      <c r="O42" s="12">
        <v>17640.43</v>
      </c>
      <c r="P42" s="13">
        <v>0</v>
      </c>
      <c r="Q42" s="13">
        <v>0</v>
      </c>
    </row>
    <row r="43" spans="1:17" x14ac:dyDescent="0.25">
      <c r="A43" s="9" t="s">
        <v>82</v>
      </c>
      <c r="B43" s="10" t="s">
        <v>40</v>
      </c>
      <c r="C43" s="11" t="s">
        <v>38</v>
      </c>
      <c r="D43" s="12">
        <v>33689.11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2">
        <v>3898.95</v>
      </c>
      <c r="L43" s="12">
        <v>6974.15</v>
      </c>
      <c r="M43" s="13">
        <v>0</v>
      </c>
      <c r="N43" s="13">
        <f t="shared" si="0"/>
        <v>10873.099999999999</v>
      </c>
      <c r="O43" s="12">
        <v>22816.01</v>
      </c>
      <c r="P43" s="13">
        <v>0</v>
      </c>
      <c r="Q43" s="13">
        <v>0</v>
      </c>
    </row>
    <row r="44" spans="1:17" x14ac:dyDescent="0.25">
      <c r="A44" s="9" t="s">
        <v>83</v>
      </c>
      <c r="B44" s="10" t="s">
        <v>40</v>
      </c>
      <c r="C44" s="11" t="s">
        <v>38</v>
      </c>
      <c r="D44" s="12">
        <v>20803.330000000002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2">
        <v>2094.94</v>
      </c>
      <c r="L44" s="12">
        <v>4275.45</v>
      </c>
      <c r="M44" s="13">
        <v>0</v>
      </c>
      <c r="N44" s="13">
        <f t="shared" si="0"/>
        <v>6370.3899999999994</v>
      </c>
      <c r="O44" s="12">
        <v>14432.94</v>
      </c>
      <c r="P44" s="13">
        <v>0</v>
      </c>
      <c r="Q44" s="13">
        <v>0</v>
      </c>
    </row>
    <row r="45" spans="1:17" x14ac:dyDescent="0.25">
      <c r="A45" s="9" t="s">
        <v>84</v>
      </c>
      <c r="B45" s="10" t="s">
        <v>40</v>
      </c>
      <c r="C45" s="11" t="s">
        <v>38</v>
      </c>
      <c r="D45" s="12">
        <v>46457.19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2">
        <v>837.38</v>
      </c>
      <c r="L45" s="12">
        <v>0</v>
      </c>
      <c r="M45" s="13">
        <v>21868.37</v>
      </c>
      <c r="N45" s="13">
        <f>K45+L45+M45</f>
        <v>22705.75</v>
      </c>
      <c r="O45" s="12">
        <v>23751.439999999999</v>
      </c>
      <c r="P45" s="13">
        <v>0</v>
      </c>
      <c r="Q45" s="13">
        <v>0</v>
      </c>
    </row>
    <row r="46" spans="1:17" x14ac:dyDescent="0.25">
      <c r="A46" s="9" t="s">
        <v>85</v>
      </c>
      <c r="B46" s="10" t="s">
        <v>40</v>
      </c>
      <c r="C46" s="11" t="s">
        <v>38</v>
      </c>
      <c r="D46" s="12">
        <v>10266.459999999999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2">
        <v>1028.54</v>
      </c>
      <c r="L46" s="12">
        <v>1671.07</v>
      </c>
      <c r="M46" s="13">
        <v>0</v>
      </c>
      <c r="N46" s="13">
        <f t="shared" ref="N46:N91" si="1">K46+L46</f>
        <v>2699.6099999999997</v>
      </c>
      <c r="O46" s="12">
        <v>6620.93</v>
      </c>
      <c r="P46" s="13">
        <v>0</v>
      </c>
      <c r="Q46" s="13">
        <v>0</v>
      </c>
    </row>
    <row r="47" spans="1:17" x14ac:dyDescent="0.25">
      <c r="A47" s="9" t="s">
        <v>86</v>
      </c>
      <c r="B47" s="10" t="s">
        <v>40</v>
      </c>
      <c r="C47" s="11" t="s">
        <v>38</v>
      </c>
      <c r="D47" s="12">
        <v>33689.11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2">
        <v>3898.95</v>
      </c>
      <c r="L47" s="12">
        <v>0</v>
      </c>
      <c r="M47" s="13">
        <v>0</v>
      </c>
      <c r="N47" s="13">
        <f t="shared" si="1"/>
        <v>3898.95</v>
      </c>
      <c r="O47" s="12">
        <v>29790.16</v>
      </c>
      <c r="P47" s="13">
        <v>0</v>
      </c>
      <c r="Q47" s="13">
        <v>0</v>
      </c>
    </row>
    <row r="48" spans="1:17" x14ac:dyDescent="0.25">
      <c r="A48" s="9" t="s">
        <v>87</v>
      </c>
      <c r="B48" s="10" t="s">
        <v>48</v>
      </c>
      <c r="C48" s="11" t="s">
        <v>38</v>
      </c>
      <c r="D48" s="12">
        <v>26320.61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2">
        <v>2267.09</v>
      </c>
      <c r="L48" s="12">
        <v>4566.25</v>
      </c>
      <c r="M48" s="13">
        <v>0</v>
      </c>
      <c r="N48" s="13">
        <f t="shared" si="1"/>
        <v>6833.34</v>
      </c>
      <c r="O48" s="12">
        <v>19222.28</v>
      </c>
      <c r="P48" s="13">
        <v>0</v>
      </c>
      <c r="Q48" s="13">
        <v>0</v>
      </c>
    </row>
    <row r="49" spans="1:17" x14ac:dyDescent="0.25">
      <c r="A49" s="9" t="s">
        <v>88</v>
      </c>
      <c r="B49" s="10" t="s">
        <v>48</v>
      </c>
      <c r="C49" s="11" t="s">
        <v>38</v>
      </c>
      <c r="D49" s="12">
        <v>18943.07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2">
        <v>1834.51</v>
      </c>
      <c r="L49" s="12">
        <v>0</v>
      </c>
      <c r="M49" s="13">
        <v>0</v>
      </c>
      <c r="N49" s="13">
        <f t="shared" si="1"/>
        <v>1834.51</v>
      </c>
      <c r="O49" s="12">
        <v>17108.560000000001</v>
      </c>
      <c r="P49" s="13">
        <v>0</v>
      </c>
      <c r="Q49" s="13">
        <v>0</v>
      </c>
    </row>
    <row r="50" spans="1:17" x14ac:dyDescent="0.25">
      <c r="A50" s="9" t="s">
        <v>89</v>
      </c>
      <c r="B50" s="10" t="s">
        <v>40</v>
      </c>
      <c r="C50" s="11" t="s">
        <v>38</v>
      </c>
      <c r="D50" s="12">
        <v>32004.65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2">
        <v>3663.13</v>
      </c>
      <c r="L50" s="12">
        <v>4831.7</v>
      </c>
      <c r="M50" s="13">
        <v>0</v>
      </c>
      <c r="N50" s="13">
        <f t="shared" si="1"/>
        <v>8494.83</v>
      </c>
      <c r="O50" s="12">
        <v>14094.91</v>
      </c>
      <c r="P50" s="13">
        <v>0</v>
      </c>
      <c r="Q50" s="13">
        <v>0</v>
      </c>
    </row>
    <row r="51" spans="1:17" x14ac:dyDescent="0.25">
      <c r="A51" s="9" t="s">
        <v>90</v>
      </c>
      <c r="B51" s="10" t="s">
        <v>48</v>
      </c>
      <c r="C51" s="11" t="s">
        <v>38</v>
      </c>
      <c r="D51" s="12">
        <v>10813.33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2">
        <v>1105.0999999999999</v>
      </c>
      <c r="L51" s="12">
        <v>1550.16</v>
      </c>
      <c r="M51" s="13">
        <v>0</v>
      </c>
      <c r="N51" s="13">
        <f t="shared" si="1"/>
        <v>2655.26</v>
      </c>
      <c r="O51" s="12">
        <v>8158.07</v>
      </c>
      <c r="P51" s="13">
        <v>0</v>
      </c>
      <c r="Q51" s="13">
        <v>0</v>
      </c>
    </row>
    <row r="52" spans="1:17" x14ac:dyDescent="0.25">
      <c r="A52" s="9" t="s">
        <v>91</v>
      </c>
      <c r="B52" s="10" t="s">
        <v>40</v>
      </c>
      <c r="C52" s="11" t="s">
        <v>38</v>
      </c>
      <c r="D52" s="12">
        <v>10266.459999999999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2">
        <v>1028.54</v>
      </c>
      <c r="L52" s="12">
        <v>1671.07</v>
      </c>
      <c r="M52" s="13">
        <v>0</v>
      </c>
      <c r="N52" s="13">
        <f t="shared" si="1"/>
        <v>2699.6099999999997</v>
      </c>
      <c r="O52" s="12">
        <v>7566.85</v>
      </c>
      <c r="P52" s="13">
        <v>0</v>
      </c>
      <c r="Q52" s="13">
        <v>0</v>
      </c>
    </row>
    <row r="53" spans="1:17" x14ac:dyDescent="0.25">
      <c r="A53" s="9" t="s">
        <v>92</v>
      </c>
      <c r="B53" s="10" t="s">
        <v>48</v>
      </c>
      <c r="C53" s="11" t="s">
        <v>38</v>
      </c>
      <c r="D53" s="12">
        <v>24044.78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2">
        <v>2548.75</v>
      </c>
      <c r="L53" s="12">
        <v>4687</v>
      </c>
      <c r="M53" s="13">
        <v>0</v>
      </c>
      <c r="N53" s="13">
        <f t="shared" si="1"/>
        <v>7235.75</v>
      </c>
      <c r="O53" s="12">
        <v>16809.03</v>
      </c>
      <c r="P53" s="13">
        <v>0</v>
      </c>
      <c r="Q53" s="13">
        <v>0</v>
      </c>
    </row>
    <row r="54" spans="1:17" x14ac:dyDescent="0.25">
      <c r="A54" s="9" t="s">
        <v>93</v>
      </c>
      <c r="B54" s="10" t="s">
        <v>48</v>
      </c>
      <c r="C54" s="11" t="s">
        <v>38</v>
      </c>
      <c r="D54" s="12">
        <v>21491.07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2">
        <v>2191.23</v>
      </c>
      <c r="L54" s="12">
        <v>3914.5</v>
      </c>
      <c r="M54" s="13">
        <v>0</v>
      </c>
      <c r="N54" s="13">
        <f t="shared" si="1"/>
        <v>6105.73</v>
      </c>
      <c r="O54" s="12">
        <v>15385.34</v>
      </c>
      <c r="P54" s="13">
        <v>0</v>
      </c>
      <c r="Q54" s="13">
        <v>0</v>
      </c>
    </row>
    <row r="55" spans="1:17" x14ac:dyDescent="0.25">
      <c r="A55" s="9" t="s">
        <v>94</v>
      </c>
      <c r="B55" s="10" t="s">
        <v>48</v>
      </c>
      <c r="C55" s="11" t="s">
        <v>38</v>
      </c>
      <c r="D55" s="12">
        <v>22133.24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2">
        <v>2281.13</v>
      </c>
      <c r="L55" s="12">
        <v>0</v>
      </c>
      <c r="M55" s="13">
        <v>0</v>
      </c>
      <c r="N55" s="13">
        <f t="shared" si="1"/>
        <v>2281.13</v>
      </c>
      <c r="O55" s="12">
        <v>19852.11</v>
      </c>
      <c r="P55" s="13">
        <v>0</v>
      </c>
      <c r="Q55" s="13">
        <v>0</v>
      </c>
    </row>
    <row r="56" spans="1:17" x14ac:dyDescent="0.25">
      <c r="A56" s="9" t="s">
        <v>95</v>
      </c>
      <c r="B56" s="10" t="s">
        <v>40</v>
      </c>
      <c r="C56" s="11" t="s">
        <v>38</v>
      </c>
      <c r="D56" s="12">
        <v>12010.38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2">
        <v>1272.69</v>
      </c>
      <c r="L56" s="12">
        <v>0</v>
      </c>
      <c r="M56" s="13">
        <v>0</v>
      </c>
      <c r="N56" s="13">
        <f t="shared" si="1"/>
        <v>1272.69</v>
      </c>
      <c r="O56" s="12">
        <v>10737.69</v>
      </c>
      <c r="P56" s="13">
        <v>0</v>
      </c>
      <c r="Q56" s="13">
        <v>0</v>
      </c>
    </row>
    <row r="57" spans="1:17" x14ac:dyDescent="0.25">
      <c r="A57" s="9" t="s">
        <v>96</v>
      </c>
      <c r="B57" s="10" t="s">
        <v>40</v>
      </c>
      <c r="C57" s="11" t="s">
        <v>38</v>
      </c>
      <c r="D57" s="12">
        <v>23582.38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2">
        <v>2729.27</v>
      </c>
      <c r="L57" s="12">
        <v>4865.25</v>
      </c>
      <c r="M57" s="13">
        <v>0</v>
      </c>
      <c r="N57" s="13">
        <f t="shared" si="1"/>
        <v>7594.52</v>
      </c>
      <c r="O57" s="12">
        <v>10238.14</v>
      </c>
      <c r="P57" s="13">
        <v>0</v>
      </c>
      <c r="Q57" s="13">
        <v>0</v>
      </c>
    </row>
    <row r="58" spans="1:17" x14ac:dyDescent="0.25">
      <c r="A58" s="9" t="s">
        <v>97</v>
      </c>
      <c r="B58" s="10" t="s">
        <v>48</v>
      </c>
      <c r="C58" s="11" t="s">
        <v>38</v>
      </c>
      <c r="D58" s="12">
        <v>35462.22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2">
        <v>1664.83</v>
      </c>
      <c r="L58" s="12">
        <v>0</v>
      </c>
      <c r="M58" s="13">
        <v>0</v>
      </c>
      <c r="N58" s="13">
        <f t="shared" si="1"/>
        <v>1664.83</v>
      </c>
      <c r="O58" s="12">
        <v>16066.28</v>
      </c>
      <c r="P58" s="13">
        <v>0</v>
      </c>
      <c r="Q58" s="13">
        <v>0</v>
      </c>
    </row>
    <row r="59" spans="1:17" x14ac:dyDescent="0.25">
      <c r="A59" s="9" t="s">
        <v>98</v>
      </c>
      <c r="B59" s="10" t="s">
        <v>40</v>
      </c>
      <c r="C59" s="11" t="s">
        <v>38</v>
      </c>
      <c r="D59" s="12">
        <v>33689.11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2">
        <v>1664.83</v>
      </c>
      <c r="L59" s="12">
        <v>0</v>
      </c>
      <c r="M59" s="13">
        <v>0</v>
      </c>
      <c r="N59" s="13">
        <f t="shared" si="1"/>
        <v>1664.83</v>
      </c>
      <c r="O59" s="12">
        <v>10199.219999999999</v>
      </c>
      <c r="P59" s="13">
        <v>0</v>
      </c>
      <c r="Q59" s="13">
        <v>0</v>
      </c>
    </row>
    <row r="60" spans="1:17" x14ac:dyDescent="0.25">
      <c r="A60" s="9" t="s">
        <v>99</v>
      </c>
      <c r="B60" s="10" t="s">
        <v>40</v>
      </c>
      <c r="C60" s="11" t="s">
        <v>38</v>
      </c>
      <c r="D60" s="12">
        <v>2584.41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2">
        <v>239.19</v>
      </c>
      <c r="L60" s="12">
        <v>33.090000000000003</v>
      </c>
      <c r="M60" s="13">
        <v>0</v>
      </c>
      <c r="N60" s="13">
        <f t="shared" si="1"/>
        <v>272.27999999999997</v>
      </c>
      <c r="O60" s="12">
        <v>2312.13</v>
      </c>
      <c r="P60" s="13">
        <v>0</v>
      </c>
      <c r="Q60" s="13">
        <v>0</v>
      </c>
    </row>
    <row r="61" spans="1:17" x14ac:dyDescent="0.25">
      <c r="A61" s="9" t="s">
        <v>100</v>
      </c>
      <c r="B61" s="10" t="s">
        <v>40</v>
      </c>
      <c r="C61" s="11" t="s">
        <v>38</v>
      </c>
      <c r="D61" s="12">
        <v>33689.11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2">
        <v>3898.95</v>
      </c>
      <c r="L61" s="12">
        <v>0</v>
      </c>
      <c r="M61" s="13">
        <v>0</v>
      </c>
      <c r="N61" s="13">
        <f t="shared" si="1"/>
        <v>3898.95</v>
      </c>
      <c r="O61" s="12">
        <v>29103.81</v>
      </c>
      <c r="P61" s="13">
        <v>0</v>
      </c>
      <c r="Q61" s="13">
        <v>0</v>
      </c>
    </row>
    <row r="62" spans="1:17" x14ac:dyDescent="0.25">
      <c r="A62" s="9" t="s">
        <v>101</v>
      </c>
      <c r="B62" s="10" t="s">
        <v>48</v>
      </c>
      <c r="C62" s="11" t="s">
        <v>38</v>
      </c>
      <c r="D62" s="12">
        <v>25539.55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2">
        <v>2758.01</v>
      </c>
      <c r="L62" s="12">
        <v>4947.54</v>
      </c>
      <c r="M62" s="13">
        <v>0</v>
      </c>
      <c r="N62" s="13">
        <f t="shared" si="1"/>
        <v>7705.55</v>
      </c>
      <c r="O62" s="12">
        <v>10534.67</v>
      </c>
      <c r="P62" s="13">
        <v>0</v>
      </c>
      <c r="Q62" s="13">
        <v>0</v>
      </c>
    </row>
    <row r="63" spans="1:17" x14ac:dyDescent="0.25">
      <c r="A63" s="9" t="s">
        <v>102</v>
      </c>
      <c r="B63" s="10" t="s">
        <v>40</v>
      </c>
      <c r="C63" s="11" t="s">
        <v>38</v>
      </c>
      <c r="D63" s="12">
        <v>9271.73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2">
        <v>545.85</v>
      </c>
      <c r="L63" s="12">
        <v>381.09</v>
      </c>
      <c r="M63" s="13">
        <v>0</v>
      </c>
      <c r="N63" s="13">
        <f t="shared" si="1"/>
        <v>926.94</v>
      </c>
      <c r="O63" s="12">
        <v>8344.7900000000009</v>
      </c>
      <c r="P63" s="13">
        <v>0</v>
      </c>
      <c r="Q63" s="13">
        <v>0</v>
      </c>
    </row>
    <row r="64" spans="1:17" x14ac:dyDescent="0.25">
      <c r="A64" s="9" t="s">
        <v>103</v>
      </c>
      <c r="B64" s="10" t="s">
        <v>48</v>
      </c>
      <c r="C64" s="11" t="s">
        <v>38</v>
      </c>
      <c r="D64" s="12">
        <v>35462.22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2">
        <v>1664.83</v>
      </c>
      <c r="L64" s="12">
        <v>3721.75</v>
      </c>
      <c r="M64" s="13">
        <v>0</v>
      </c>
      <c r="N64" s="13">
        <f t="shared" si="1"/>
        <v>5386.58</v>
      </c>
      <c r="O64" s="12">
        <v>12344.53</v>
      </c>
      <c r="P64" s="13">
        <v>0</v>
      </c>
      <c r="Q64" s="13">
        <v>0</v>
      </c>
    </row>
    <row r="65" spans="1:17" x14ac:dyDescent="0.25">
      <c r="A65" s="9" t="s">
        <v>104</v>
      </c>
      <c r="B65" s="10" t="s">
        <v>48</v>
      </c>
      <c r="C65" s="11" t="s">
        <v>38</v>
      </c>
      <c r="D65" s="12">
        <v>23023.52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2">
        <v>2405.77</v>
      </c>
      <c r="L65" s="12">
        <v>4434.32</v>
      </c>
      <c r="M65" s="13">
        <v>0</v>
      </c>
      <c r="N65" s="13">
        <f t="shared" si="1"/>
        <v>6840.09</v>
      </c>
      <c r="O65" s="12">
        <v>11751.81</v>
      </c>
      <c r="P65" s="13">
        <v>0</v>
      </c>
      <c r="Q65" s="13">
        <v>0</v>
      </c>
    </row>
    <row r="66" spans="1:17" x14ac:dyDescent="0.25">
      <c r="A66" s="9" t="s">
        <v>105</v>
      </c>
      <c r="B66" s="10" t="s">
        <v>48</v>
      </c>
      <c r="C66" s="11" t="s">
        <v>38</v>
      </c>
      <c r="D66" s="12">
        <v>24225.599999999999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2">
        <v>2574.06</v>
      </c>
      <c r="L66" s="12">
        <v>4561.22</v>
      </c>
      <c r="M66" s="13">
        <v>0</v>
      </c>
      <c r="N66" s="13">
        <f t="shared" si="1"/>
        <v>7135.2800000000007</v>
      </c>
      <c r="O66" s="12">
        <v>17090.32</v>
      </c>
      <c r="P66" s="13">
        <v>0</v>
      </c>
      <c r="Q66" s="13">
        <v>0</v>
      </c>
    </row>
    <row r="67" spans="1:17" x14ac:dyDescent="0.25">
      <c r="A67" s="9" t="s">
        <v>106</v>
      </c>
      <c r="B67" s="10" t="s">
        <v>48</v>
      </c>
      <c r="C67" s="11" t="s">
        <v>38</v>
      </c>
      <c r="D67" s="12">
        <v>21830.27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2">
        <v>2238.71</v>
      </c>
      <c r="L67" s="12">
        <v>3994.72</v>
      </c>
      <c r="M67" s="13">
        <v>0</v>
      </c>
      <c r="N67" s="13">
        <f t="shared" si="1"/>
        <v>6233.43</v>
      </c>
      <c r="O67" s="12">
        <v>15596.84</v>
      </c>
      <c r="P67" s="13">
        <v>0</v>
      </c>
      <c r="Q67" s="13">
        <v>0</v>
      </c>
    </row>
    <row r="68" spans="1:17" x14ac:dyDescent="0.25">
      <c r="A68" s="9" t="s">
        <v>107</v>
      </c>
      <c r="B68" s="10" t="s">
        <v>48</v>
      </c>
      <c r="C68" s="11" t="s">
        <v>38</v>
      </c>
      <c r="D68" s="12">
        <v>35462.22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2">
        <v>1664.83</v>
      </c>
      <c r="L68" s="12">
        <v>0</v>
      </c>
      <c r="M68" s="13">
        <v>0</v>
      </c>
      <c r="N68" s="13">
        <f t="shared" si="1"/>
        <v>1664.83</v>
      </c>
      <c r="O68" s="12">
        <v>16066.28</v>
      </c>
      <c r="P68" s="13">
        <v>0</v>
      </c>
      <c r="Q68" s="13">
        <v>0</v>
      </c>
    </row>
    <row r="69" spans="1:17" x14ac:dyDescent="0.25">
      <c r="A69" s="9" t="s">
        <v>108</v>
      </c>
      <c r="B69" s="10" t="s">
        <v>42</v>
      </c>
      <c r="C69" s="11" t="s">
        <v>38</v>
      </c>
      <c r="D69" s="12">
        <v>23127.67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2">
        <v>2420.35</v>
      </c>
      <c r="L69" s="12">
        <v>4027.11</v>
      </c>
      <c r="M69" s="13">
        <v>0</v>
      </c>
      <c r="N69" s="13">
        <f t="shared" si="1"/>
        <v>6447.46</v>
      </c>
      <c r="O69" s="12">
        <v>9029.27</v>
      </c>
      <c r="P69" s="13">
        <v>0</v>
      </c>
      <c r="Q69" s="13">
        <v>0</v>
      </c>
    </row>
    <row r="70" spans="1:17" x14ac:dyDescent="0.25">
      <c r="A70" s="9" t="s">
        <v>109</v>
      </c>
      <c r="B70" s="10" t="s">
        <v>40</v>
      </c>
      <c r="C70" s="11" t="s">
        <v>38</v>
      </c>
      <c r="D70" s="12">
        <v>33689.11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2">
        <v>1664.83</v>
      </c>
      <c r="L70" s="12">
        <v>3774.14</v>
      </c>
      <c r="M70" s="13">
        <v>0</v>
      </c>
      <c r="N70" s="13">
        <f t="shared" si="1"/>
        <v>5438.9699999999993</v>
      </c>
      <c r="O70" s="12">
        <v>12292.14</v>
      </c>
      <c r="P70" s="13">
        <v>0</v>
      </c>
      <c r="Q70" s="13">
        <v>0</v>
      </c>
    </row>
    <row r="71" spans="1:17" x14ac:dyDescent="0.25">
      <c r="A71" s="9" t="s">
        <v>110</v>
      </c>
      <c r="B71" s="10" t="s">
        <v>40</v>
      </c>
      <c r="C71" s="11" t="s">
        <v>38</v>
      </c>
      <c r="D71" s="12">
        <v>9120.33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2">
        <v>1072.47</v>
      </c>
      <c r="L71" s="12">
        <v>820.21</v>
      </c>
      <c r="M71" s="13">
        <v>0</v>
      </c>
      <c r="N71" s="13">
        <f t="shared" si="1"/>
        <v>1892.68</v>
      </c>
      <c r="O71" s="12">
        <v>7227.65</v>
      </c>
      <c r="P71" s="13">
        <v>0</v>
      </c>
      <c r="Q71" s="13">
        <v>0</v>
      </c>
    </row>
    <row r="72" spans="1:17" x14ac:dyDescent="0.25">
      <c r="A72" s="9" t="s">
        <v>111</v>
      </c>
      <c r="B72" s="10" t="s">
        <v>48</v>
      </c>
      <c r="C72" s="11" t="s">
        <v>38</v>
      </c>
      <c r="D72" s="12">
        <v>35462.22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2">
        <v>4147.1899999999996</v>
      </c>
      <c r="L72" s="12">
        <v>0</v>
      </c>
      <c r="M72" s="13">
        <v>0</v>
      </c>
      <c r="N72" s="13">
        <f t="shared" si="1"/>
        <v>4147.1899999999996</v>
      </c>
      <c r="O72" s="12">
        <v>25782.5</v>
      </c>
      <c r="P72" s="13">
        <v>0</v>
      </c>
      <c r="Q72" s="13">
        <v>0</v>
      </c>
    </row>
    <row r="73" spans="1:17" x14ac:dyDescent="0.25">
      <c r="A73" s="9" t="s">
        <v>112</v>
      </c>
      <c r="B73" s="10" t="s">
        <v>40</v>
      </c>
      <c r="C73" s="11" t="s">
        <v>38</v>
      </c>
      <c r="D73" s="12">
        <v>12796.78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2">
        <v>818.78</v>
      </c>
      <c r="L73" s="12">
        <v>995.55</v>
      </c>
      <c r="M73" s="13">
        <v>0</v>
      </c>
      <c r="N73" s="13">
        <f t="shared" si="1"/>
        <v>1814.33</v>
      </c>
      <c r="O73" s="12">
        <v>10982.45</v>
      </c>
      <c r="P73" s="13">
        <v>0</v>
      </c>
      <c r="Q73" s="13">
        <v>0</v>
      </c>
    </row>
    <row r="74" spans="1:17" x14ac:dyDescent="0.25">
      <c r="A74" s="9" t="s">
        <v>113</v>
      </c>
      <c r="B74" s="10" t="s">
        <v>40</v>
      </c>
      <c r="C74" s="11" t="s">
        <v>38</v>
      </c>
      <c r="D74" s="12">
        <v>18814.13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2">
        <v>1387.64</v>
      </c>
      <c r="L74" s="12">
        <v>2438.2600000000002</v>
      </c>
      <c r="M74" s="13">
        <v>0</v>
      </c>
      <c r="N74" s="13">
        <f t="shared" si="1"/>
        <v>3825.9000000000005</v>
      </c>
      <c r="O74" s="12">
        <v>10932.43</v>
      </c>
      <c r="P74" s="13">
        <v>0</v>
      </c>
      <c r="Q74" s="13">
        <v>0</v>
      </c>
    </row>
    <row r="75" spans="1:17" x14ac:dyDescent="0.25">
      <c r="A75" s="9" t="s">
        <v>114</v>
      </c>
      <c r="B75" s="10" t="s">
        <v>40</v>
      </c>
      <c r="C75" s="11" t="s">
        <v>38</v>
      </c>
      <c r="D75" s="12">
        <v>28613.47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2">
        <v>2219.65</v>
      </c>
      <c r="L75" s="12">
        <v>3962.52</v>
      </c>
      <c r="M75" s="13">
        <v>0</v>
      </c>
      <c r="N75" s="13">
        <f t="shared" si="1"/>
        <v>6182.17</v>
      </c>
      <c r="O75" s="12">
        <v>21955.85</v>
      </c>
      <c r="P75" s="13">
        <v>0</v>
      </c>
      <c r="Q75" s="13">
        <v>0</v>
      </c>
    </row>
    <row r="76" spans="1:17" x14ac:dyDescent="0.25">
      <c r="A76" s="9" t="s">
        <v>115</v>
      </c>
      <c r="B76" s="10" t="s">
        <v>40</v>
      </c>
      <c r="C76" s="11" t="s">
        <v>38</v>
      </c>
      <c r="D76" s="12">
        <v>21430.16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2">
        <v>2182.6999999999998</v>
      </c>
      <c r="L76" s="12">
        <v>4423.6899999999996</v>
      </c>
      <c r="M76" s="13">
        <v>0</v>
      </c>
      <c r="N76" s="13">
        <f t="shared" si="1"/>
        <v>6606.3899999999994</v>
      </c>
      <c r="O76" s="12">
        <v>11047.6</v>
      </c>
      <c r="P76" s="13">
        <v>0</v>
      </c>
      <c r="Q76" s="13">
        <v>0</v>
      </c>
    </row>
    <row r="77" spans="1:17" x14ac:dyDescent="0.25">
      <c r="A77" s="9" t="s">
        <v>116</v>
      </c>
      <c r="B77" s="10" t="s">
        <v>48</v>
      </c>
      <c r="C77" s="11" t="s">
        <v>38</v>
      </c>
      <c r="D77" s="12">
        <v>10813.33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2">
        <v>1105.0999999999999</v>
      </c>
      <c r="L77" s="12">
        <v>0</v>
      </c>
      <c r="M77" s="13">
        <v>0</v>
      </c>
      <c r="N77" s="13">
        <f t="shared" si="1"/>
        <v>1105.0999999999999</v>
      </c>
      <c r="O77" s="12">
        <v>9708.23</v>
      </c>
      <c r="P77" s="13">
        <v>0</v>
      </c>
      <c r="Q77" s="13">
        <v>0</v>
      </c>
    </row>
    <row r="78" spans="1:17" x14ac:dyDescent="0.25">
      <c r="A78" s="9" t="s">
        <v>117</v>
      </c>
      <c r="B78" s="10" t="s">
        <v>40</v>
      </c>
      <c r="C78" s="11" t="s">
        <v>38</v>
      </c>
      <c r="D78" s="12">
        <v>8782.81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2">
        <v>820.83</v>
      </c>
      <c r="L78" s="12">
        <v>1320.18</v>
      </c>
      <c r="M78" s="13">
        <v>0</v>
      </c>
      <c r="N78" s="13">
        <f t="shared" si="1"/>
        <v>2141.0100000000002</v>
      </c>
      <c r="O78" s="12">
        <v>6641.8</v>
      </c>
      <c r="P78" s="13">
        <v>0</v>
      </c>
      <c r="Q78" s="13">
        <v>0</v>
      </c>
    </row>
    <row r="79" spans="1:17" x14ac:dyDescent="0.25">
      <c r="A79" s="9" t="s">
        <v>118</v>
      </c>
      <c r="B79" s="10" t="s">
        <v>40</v>
      </c>
      <c r="C79" s="11" t="s">
        <v>38</v>
      </c>
      <c r="D79" s="12">
        <v>8782.81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2">
        <v>820.83</v>
      </c>
      <c r="L79" s="12">
        <v>1320.18</v>
      </c>
      <c r="M79" s="13">
        <v>0</v>
      </c>
      <c r="N79" s="13">
        <f t="shared" si="1"/>
        <v>2141.0100000000002</v>
      </c>
      <c r="O79" s="12">
        <v>6641.8</v>
      </c>
      <c r="P79" s="13">
        <v>0</v>
      </c>
      <c r="Q79" s="13">
        <v>0</v>
      </c>
    </row>
    <row r="80" spans="1:17" x14ac:dyDescent="0.25">
      <c r="A80" s="9" t="s">
        <v>119</v>
      </c>
      <c r="B80" s="10" t="s">
        <v>40</v>
      </c>
      <c r="C80" s="11" t="s">
        <v>38</v>
      </c>
      <c r="D80" s="12">
        <v>22758.53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2">
        <v>2368.67</v>
      </c>
      <c r="L80" s="12">
        <v>4737.8500000000004</v>
      </c>
      <c r="M80" s="13">
        <v>0</v>
      </c>
      <c r="N80" s="13">
        <f t="shared" si="1"/>
        <v>7106.52</v>
      </c>
      <c r="O80" s="12">
        <v>15652.01</v>
      </c>
      <c r="P80" s="13">
        <v>0</v>
      </c>
      <c r="Q80" s="13">
        <v>0</v>
      </c>
    </row>
    <row r="81" spans="1:17" x14ac:dyDescent="0.25">
      <c r="A81" s="9" t="s">
        <v>120</v>
      </c>
      <c r="B81" s="10" t="s">
        <v>40</v>
      </c>
      <c r="C81" s="11" t="s">
        <v>38</v>
      </c>
      <c r="D81" s="12">
        <v>21182.080000000002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2">
        <v>2147.9699999999998</v>
      </c>
      <c r="L81" s="12">
        <v>4080.04</v>
      </c>
      <c r="M81" s="13">
        <v>0</v>
      </c>
      <c r="N81" s="13">
        <f t="shared" si="1"/>
        <v>6228.01</v>
      </c>
      <c r="O81" s="12">
        <v>14164.33</v>
      </c>
      <c r="P81" s="13">
        <v>0</v>
      </c>
      <c r="Q81" s="13">
        <v>0</v>
      </c>
    </row>
    <row r="82" spans="1:17" x14ac:dyDescent="0.25">
      <c r="A82" s="9" t="s">
        <v>121</v>
      </c>
      <c r="B82" s="10" t="s">
        <v>40</v>
      </c>
      <c r="C82" s="11" t="s">
        <v>38</v>
      </c>
      <c r="D82" s="12">
        <v>32004.65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2">
        <v>3663.13</v>
      </c>
      <c r="L82" s="12">
        <v>0</v>
      </c>
      <c r="M82" s="13">
        <v>0</v>
      </c>
      <c r="N82" s="13">
        <f t="shared" si="1"/>
        <v>3663.13</v>
      </c>
      <c r="O82" s="12">
        <v>28341.52</v>
      </c>
      <c r="P82" s="13">
        <v>0</v>
      </c>
      <c r="Q82" s="13">
        <v>0</v>
      </c>
    </row>
    <row r="83" spans="1:17" x14ac:dyDescent="0.25">
      <c r="A83" s="9" t="s">
        <v>122</v>
      </c>
      <c r="B83" s="10" t="s">
        <v>40</v>
      </c>
      <c r="C83" s="11" t="s">
        <v>38</v>
      </c>
      <c r="D83" s="12">
        <v>4243.16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2">
        <v>0</v>
      </c>
      <c r="L83" s="12">
        <v>0</v>
      </c>
      <c r="M83" s="13">
        <v>0</v>
      </c>
      <c r="N83" s="13">
        <f t="shared" si="1"/>
        <v>0</v>
      </c>
      <c r="O83" s="12">
        <v>4196.25</v>
      </c>
      <c r="P83" s="13">
        <v>0</v>
      </c>
      <c r="Q83" s="13">
        <v>0</v>
      </c>
    </row>
    <row r="84" spans="1:17" x14ac:dyDescent="0.25">
      <c r="A84" s="9" t="s">
        <v>123</v>
      </c>
      <c r="B84" s="10" t="s">
        <v>48</v>
      </c>
      <c r="C84" s="11" t="s">
        <v>38</v>
      </c>
      <c r="D84" s="12">
        <v>11606.09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2">
        <v>937.75</v>
      </c>
      <c r="L84" s="12">
        <v>0</v>
      </c>
      <c r="M84" s="13">
        <v>0</v>
      </c>
      <c r="N84" s="13">
        <f t="shared" si="1"/>
        <v>937.75</v>
      </c>
      <c r="O84" s="12">
        <v>10668.34</v>
      </c>
      <c r="P84" s="13">
        <v>0</v>
      </c>
      <c r="Q84" s="13">
        <v>0</v>
      </c>
    </row>
    <row r="85" spans="1:17" x14ac:dyDescent="0.25">
      <c r="A85" s="9" t="s">
        <v>124</v>
      </c>
      <c r="B85" s="10" t="s">
        <v>40</v>
      </c>
      <c r="C85" s="11" t="s">
        <v>38</v>
      </c>
      <c r="D85" s="12">
        <v>5104.22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2">
        <v>510.21</v>
      </c>
      <c r="L85" s="12">
        <v>397.52</v>
      </c>
      <c r="M85" s="13">
        <v>0</v>
      </c>
      <c r="N85" s="13">
        <f t="shared" si="1"/>
        <v>907.73</v>
      </c>
      <c r="O85" s="12">
        <v>4196.49</v>
      </c>
      <c r="P85" s="13">
        <v>0</v>
      </c>
      <c r="Q85" s="13">
        <v>0</v>
      </c>
    </row>
    <row r="86" spans="1:17" x14ac:dyDescent="0.25">
      <c r="A86" s="9" t="s">
        <v>125</v>
      </c>
      <c r="B86" s="10" t="s">
        <v>48</v>
      </c>
      <c r="C86" s="11" t="s">
        <v>38</v>
      </c>
      <c r="D86" s="12">
        <v>35462.22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2">
        <v>4147.1899999999996</v>
      </c>
      <c r="L86" s="12">
        <v>7742.27</v>
      </c>
      <c r="M86" s="13">
        <v>0</v>
      </c>
      <c r="N86" s="13">
        <f t="shared" si="1"/>
        <v>11889.46</v>
      </c>
      <c r="O86" s="12">
        <v>23572.76</v>
      </c>
      <c r="P86" s="13">
        <v>0</v>
      </c>
      <c r="Q86" s="13">
        <v>0</v>
      </c>
    </row>
    <row r="87" spans="1:17" x14ac:dyDescent="0.25">
      <c r="A87" s="9" t="s">
        <v>126</v>
      </c>
      <c r="B87" s="10" t="s">
        <v>48</v>
      </c>
      <c r="C87" s="11" t="s">
        <v>38</v>
      </c>
      <c r="D87" s="12">
        <v>21626.63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2">
        <v>2210.21</v>
      </c>
      <c r="L87" s="12">
        <v>3946.56</v>
      </c>
      <c r="M87" s="13">
        <v>0</v>
      </c>
      <c r="N87" s="13">
        <f t="shared" si="1"/>
        <v>6156.77</v>
      </c>
      <c r="O87" s="12">
        <v>15469.86</v>
      </c>
      <c r="P87" s="13">
        <v>0</v>
      </c>
      <c r="Q87" s="13">
        <v>0</v>
      </c>
    </row>
    <row r="88" spans="1:17" x14ac:dyDescent="0.25">
      <c r="A88" s="9" t="s">
        <v>127</v>
      </c>
      <c r="B88" s="10" t="s">
        <v>53</v>
      </c>
      <c r="C88" s="11" t="s">
        <v>38</v>
      </c>
      <c r="D88" s="12">
        <v>5036.3999999999996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2">
        <v>0</v>
      </c>
      <c r="L88" s="12">
        <v>115.06</v>
      </c>
      <c r="M88" s="13">
        <v>0</v>
      </c>
      <c r="N88" s="13">
        <f t="shared" si="1"/>
        <v>115.06</v>
      </c>
      <c r="O88" s="12">
        <v>4651.34</v>
      </c>
      <c r="P88" s="13">
        <v>0</v>
      </c>
      <c r="Q88" s="13">
        <v>0</v>
      </c>
    </row>
    <row r="89" spans="1:17" x14ac:dyDescent="0.25">
      <c r="A89" s="9" t="s">
        <v>128</v>
      </c>
      <c r="B89" s="10" t="s">
        <v>40</v>
      </c>
      <c r="C89" s="11" t="s">
        <v>38</v>
      </c>
      <c r="D89" s="12">
        <v>6005.2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2">
        <v>431.97</v>
      </c>
      <c r="L89" s="12">
        <v>663.28</v>
      </c>
      <c r="M89" s="13">
        <v>0</v>
      </c>
      <c r="N89" s="13">
        <f t="shared" si="1"/>
        <v>1095.25</v>
      </c>
      <c r="O89" s="12">
        <v>4909.95</v>
      </c>
      <c r="P89" s="13">
        <v>0</v>
      </c>
      <c r="Q89" s="13">
        <v>0</v>
      </c>
    </row>
    <row r="90" spans="1:17" x14ac:dyDescent="0.25">
      <c r="A90" s="9" t="s">
        <v>129</v>
      </c>
      <c r="B90" s="10" t="s">
        <v>42</v>
      </c>
      <c r="C90" s="11" t="s">
        <v>38</v>
      </c>
      <c r="D90" s="12">
        <v>21786.51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2">
        <v>2232.59</v>
      </c>
      <c r="L90" s="12">
        <v>3984.37</v>
      </c>
      <c r="M90" s="13">
        <v>0</v>
      </c>
      <c r="N90" s="13">
        <f t="shared" si="1"/>
        <v>6216.96</v>
      </c>
      <c r="O90" s="12">
        <v>8907.3700000000008</v>
      </c>
      <c r="P90" s="13">
        <v>0</v>
      </c>
      <c r="Q90" s="13">
        <v>0</v>
      </c>
    </row>
    <row r="91" spans="1:17" x14ac:dyDescent="0.25">
      <c r="A91" s="9" t="s">
        <v>130</v>
      </c>
      <c r="B91" s="10" t="s">
        <v>40</v>
      </c>
      <c r="C91" s="11" t="s">
        <v>38</v>
      </c>
      <c r="D91" s="12">
        <v>10350.549999999999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2">
        <v>1040.32</v>
      </c>
      <c r="L91" s="12">
        <v>0</v>
      </c>
      <c r="M91" s="13">
        <v>0</v>
      </c>
      <c r="N91" s="13">
        <f t="shared" si="1"/>
        <v>1040.32</v>
      </c>
      <c r="O91" s="12">
        <v>9310.23</v>
      </c>
      <c r="P91" s="13">
        <v>0</v>
      </c>
      <c r="Q91" s="13">
        <v>0</v>
      </c>
    </row>
    <row r="92" spans="1:17" x14ac:dyDescent="0.25">
      <c r="A92" s="3" t="s">
        <v>131</v>
      </c>
      <c r="B92" s="3"/>
      <c r="C92" s="3"/>
      <c r="D92" s="14">
        <f>SUM(D5:D91)</f>
        <v>1733171.5499999998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f>SUM(K5:K91)</f>
        <v>154502.32</v>
      </c>
      <c r="L92" s="14">
        <f>SUM(L5:L91)</f>
        <v>203755.42999999996</v>
      </c>
      <c r="M92" s="14">
        <f>SUM(M5:M91)</f>
        <v>21868.37</v>
      </c>
      <c r="N92" s="14">
        <f>SUM(N5:N91)</f>
        <v>380126.12000000023</v>
      </c>
      <c r="O92" s="14">
        <f>SUM(O5:O91)</f>
        <v>1128606.7900000005</v>
      </c>
      <c r="P92" s="14">
        <v>0</v>
      </c>
      <c r="Q92" s="14">
        <v>0</v>
      </c>
    </row>
    <row r="93" spans="1:17" x14ac:dyDescent="0.25">
      <c r="A93" s="15" t="s">
        <v>132</v>
      </c>
      <c r="B93" s="15"/>
      <c r="P93" s="16"/>
    </row>
    <row r="94" spans="1:17" x14ac:dyDescent="0.25">
      <c r="A94" s="15" t="s">
        <v>147</v>
      </c>
      <c r="B94" s="15"/>
      <c r="P94" s="16"/>
    </row>
    <row r="95" spans="1:17" x14ac:dyDescent="0.25">
      <c r="P95" s="16"/>
    </row>
    <row r="96" spans="1:17" x14ac:dyDescent="0.25">
      <c r="P96" s="16"/>
    </row>
    <row r="97" spans="1:2" x14ac:dyDescent="0.25">
      <c r="A97" s="2" t="s">
        <v>133</v>
      </c>
      <c r="B97" s="2"/>
    </row>
    <row r="98" spans="1:2" ht="23.4" customHeight="1" x14ac:dyDescent="0.25">
      <c r="A98" s="1" t="s">
        <v>134</v>
      </c>
      <c r="B98" s="1"/>
    </row>
    <row r="99" spans="1:2" ht="23.4" customHeight="1" x14ac:dyDescent="0.25">
      <c r="A99" s="1" t="s">
        <v>135</v>
      </c>
      <c r="B99" s="1"/>
    </row>
    <row r="100" spans="1:2" ht="23.4" customHeight="1" x14ac:dyDescent="0.25">
      <c r="A100" s="1" t="s">
        <v>136</v>
      </c>
      <c r="B100" s="1"/>
    </row>
    <row r="101" spans="1:2" ht="12.75" customHeight="1" x14ac:dyDescent="0.25">
      <c r="A101" s="1" t="s">
        <v>137</v>
      </c>
      <c r="B101" s="1"/>
    </row>
    <row r="102" spans="1:2" ht="33.6" customHeight="1" x14ac:dyDescent="0.25">
      <c r="A102" s="1" t="s">
        <v>138</v>
      </c>
      <c r="B102" s="1"/>
    </row>
    <row r="103" spans="1:2" ht="12.75" customHeight="1" x14ac:dyDescent="0.25">
      <c r="A103" s="1" t="s">
        <v>139</v>
      </c>
      <c r="B103" s="1"/>
    </row>
    <row r="104" spans="1:2" ht="23.4" customHeight="1" x14ac:dyDescent="0.25">
      <c r="A104" s="1" t="s">
        <v>140</v>
      </c>
      <c r="B104" s="1"/>
    </row>
    <row r="105" spans="1:2" ht="12.75" customHeight="1" x14ac:dyDescent="0.25">
      <c r="A105" s="1" t="s">
        <v>141</v>
      </c>
      <c r="B105" s="1"/>
    </row>
    <row r="106" spans="1:2" ht="23.4" customHeight="1" x14ac:dyDescent="0.25">
      <c r="A106" s="1" t="s">
        <v>142</v>
      </c>
      <c r="B106" s="1"/>
    </row>
    <row r="107" spans="1:2" ht="12.75" customHeight="1" x14ac:dyDescent="0.25">
      <c r="A107" s="1" t="s">
        <v>143</v>
      </c>
      <c r="B107" s="1"/>
    </row>
    <row r="108" spans="1:2" ht="12.75" customHeight="1" x14ac:dyDescent="0.25">
      <c r="A108" s="1" t="s">
        <v>144</v>
      </c>
      <c r="B108" s="1"/>
    </row>
    <row r="109" spans="1:2" ht="23.4" customHeight="1" x14ac:dyDescent="0.25">
      <c r="A109" s="1" t="s">
        <v>145</v>
      </c>
      <c r="B109" s="1"/>
    </row>
    <row r="110" spans="1:2" ht="23.4" customHeight="1" x14ac:dyDescent="0.25">
      <c r="A110" s="1" t="s">
        <v>146</v>
      </c>
      <c r="B110" s="1"/>
    </row>
  </sheetData>
  <mergeCells count="28">
    <mergeCell ref="A106:B106"/>
    <mergeCell ref="A107:B107"/>
    <mergeCell ref="A108:B108"/>
    <mergeCell ref="A109:B109"/>
    <mergeCell ref="A110:B110"/>
    <mergeCell ref="A101:B101"/>
    <mergeCell ref="A102:B102"/>
    <mergeCell ref="A103:B103"/>
    <mergeCell ref="A104:B104"/>
    <mergeCell ref="A105:B105"/>
    <mergeCell ref="A92:C92"/>
    <mergeCell ref="A97:B97"/>
    <mergeCell ref="A98:B98"/>
    <mergeCell ref="A99:B99"/>
    <mergeCell ref="A100:B100"/>
    <mergeCell ref="O1:O3"/>
    <mergeCell ref="P1:P3"/>
    <mergeCell ref="Q1:Q3"/>
    <mergeCell ref="D2:E2"/>
    <mergeCell ref="F2:I2"/>
    <mergeCell ref="J2:J3"/>
    <mergeCell ref="K2:M2"/>
    <mergeCell ref="N2:N3"/>
    <mergeCell ref="A1:A3"/>
    <mergeCell ref="B1:B3"/>
    <mergeCell ref="C1:C3"/>
    <mergeCell ref="D1:J1"/>
    <mergeCell ref="K1:N1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138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Silveria Belchior Aguiar Viana</cp:lastModifiedBy>
  <cp:revision>25</cp:revision>
  <dcterms:created xsi:type="dcterms:W3CDTF">2019-07-15T11:22:59Z</dcterms:created>
  <dcterms:modified xsi:type="dcterms:W3CDTF">2020-01-08T14:20:38Z</dcterms:modified>
  <dc:language>pt-BR</dc:language>
</cp:coreProperties>
</file>