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arteira de Projetos-Julho2017" sheetId="1" r:id="rId1"/>
  </sheets>
  <definedNames/>
  <calcPr fullCalcOnLoad="1"/>
</workbook>
</file>

<file path=xl/sharedStrings.xml><?xml version="1.0" encoding="utf-8"?>
<sst xmlns="http://schemas.openxmlformats.org/spreadsheetml/2006/main" count="156" uniqueCount="108">
  <si>
    <t>RELAÇÃO DOS PROJETOS ESTRATÉGICOS – ÁREA-MEIO</t>
  </si>
  <si>
    <t>Posição</t>
  </si>
  <si>
    <t>JULHO/2017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</si>
  <si>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</si>
  <si>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</si>
  <si>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</si>
  <si>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</si>
  <si>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</si>
  <si>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</si>
  <si>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</si>
  <si>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</si>
  <si>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</si>
  <si>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</si>
  <si>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</si>
  <si>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</si>
  <si>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</si>
  <si>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</si>
  <si>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</si>
  <si>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</si>
  <si>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</si>
  <si>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</si>
  <si>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</si>
  <si>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</si>
  <si>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</si>
  <si>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Em execução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</si>
  <si>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</si>
  <si>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</si>
  <si>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</si>
  <si>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</si>
  <si>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</si>
  <si>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</si>
  <si>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</si>
  <si>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</si>
  <si>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</si>
  <si>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</si>
  <si>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</si>
  <si>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</si>
  <si>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</si>
  <si>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concluído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</si>
  <si>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</si>
  <si>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</si>
  <si>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</si>
  <si>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</si>
  <si>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</si>
  <si>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</si>
  <si>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</si>
  <si>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</si>
  <si>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</si>
  <si>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</si>
  <si>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</si>
  <si>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</si>
  <si>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</si>
  <si>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</si>
  <si>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</si>
  <si>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</si>
  <si>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</si>
  <si>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</si>
  <si>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</si>
  <si>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</si>
  <si>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</si>
  <si>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</si>
  <si>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</si>
  <si>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</si>
  <si>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</si>
  <si>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o Sistema MP Virtual para Atividade Fim</t>
  </si>
  <si>
    <t>Obtenção e implantação de um sistema com módulos interligados para gestão e controle de processos finalísticos virtual para o MPCE.</t>
  </si>
  <si>
    <t>Dilthey Forte</t>
  </si>
  <si>
    <t>Dra. Ana Bastos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</si>
  <si>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</si>
  <si>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</si>
  <si>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</si>
  <si>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</si>
  <si>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</si>
  <si>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</si>
  <si>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</si>
  <si>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</si>
  <si>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</si>
  <si>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</si>
  <si>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</si>
  <si>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</si>
  <si>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</si>
  <si>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</si>
  <si>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Suspenso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</si>
  <si>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</si>
  <si>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</si>
  <si>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</si>
  <si>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</si>
  <si>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</si>
  <si>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</si>
  <si>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</si>
  <si>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</si>
  <si>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</si>
  <si>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</si>
  <si>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</si>
  <si>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</si>
  <si>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</si>
  <si>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</si>
  <si>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</si>
  <si>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Nelson Gesteira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</si>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</sst>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5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39" fontId="9" fillId="35" borderId="15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0" fillId="0" borderId="15" xfId="55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F15" sqref="F15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281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1.710937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281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42"/>
      <c r="C8" s="42"/>
      <c r="D8" s="43" t="s">
        <v>0</v>
      </c>
      <c r="E8" s="43"/>
      <c r="F8" s="43"/>
      <c r="G8" s="43"/>
      <c r="H8" s="43"/>
      <c r="I8" s="43"/>
      <c r="J8" s="43"/>
      <c r="K8" s="44" t="s">
        <v>1</v>
      </c>
      <c r="L8" s="44"/>
      <c r="M8" s="44"/>
      <c r="N8" s="44"/>
    </row>
    <row r="9" spans="2:14" ht="23.25" customHeight="1">
      <c r="B9" s="42"/>
      <c r="C9" s="42"/>
      <c r="D9" s="43"/>
      <c r="E9" s="43"/>
      <c r="F9" s="43"/>
      <c r="G9" s="43"/>
      <c r="H9" s="43"/>
      <c r="I9" s="43"/>
      <c r="J9" s="43"/>
      <c r="K9" s="45" t="s">
        <v>2</v>
      </c>
      <c r="L9" s="45"/>
      <c r="M9" s="45"/>
      <c r="N9" s="45"/>
    </row>
    <row r="10" spans="1:14" s="20" customFormat="1" ht="36" customHeight="1">
      <c r="A10" s="17"/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  <c r="G10" s="46" t="s">
        <v>8</v>
      </c>
      <c r="H10" s="46" t="s">
        <v>9</v>
      </c>
      <c r="I10" s="46" t="s">
        <v>10</v>
      </c>
      <c r="J10" s="46" t="s">
        <v>11</v>
      </c>
      <c r="K10" s="47" t="s">
        <v>12</v>
      </c>
      <c r="L10" s="47"/>
      <c r="M10" s="46" t="s">
        <v>13</v>
      </c>
      <c r="N10" s="46" t="s">
        <v>14</v>
      </c>
    </row>
    <row r="11" spans="1:14" s="22" customFormat="1" ht="48" customHeight="1">
      <c r="A11" s="21"/>
      <c r="B11" s="46"/>
      <c r="C11" s="46"/>
      <c r="D11" s="46"/>
      <c r="E11" s="46"/>
      <c r="F11" s="46"/>
      <c r="G11" s="46"/>
      <c r="H11" s="46"/>
      <c r="I11" s="46"/>
      <c r="J11" s="46"/>
      <c r="K11" s="18" t="s">
        <v>15</v>
      </c>
      <c r="L11" s="19" t="s">
        <v>16</v>
      </c>
      <c r="M11" s="46"/>
      <c r="N11" s="46"/>
    </row>
    <row r="12" spans="2:14" ht="63" customHeight="1">
      <c r="B12" s="48" t="s">
        <v>17</v>
      </c>
      <c r="C12" s="48" t="s">
        <v>18</v>
      </c>
      <c r="D12" s="23" t="s">
        <v>19</v>
      </c>
      <c r="E12" s="24">
        <v>1</v>
      </c>
      <c r="F12" s="24" t="s">
        <v>20</v>
      </c>
      <c r="G12" s="24" t="s">
        <v>21</v>
      </c>
      <c r="H12" s="24" t="s">
        <v>22</v>
      </c>
      <c r="I12" s="24" t="s">
        <v>23</v>
      </c>
      <c r="J12" s="24" t="s">
        <v>24</v>
      </c>
      <c r="K12" s="25">
        <v>42684</v>
      </c>
      <c r="L12" s="26" t="s">
        <v>25</v>
      </c>
      <c r="M12" s="27">
        <f>19/30</f>
        <v>0.6333333333333333</v>
      </c>
      <c r="N12" s="28">
        <v>429196</v>
      </c>
    </row>
    <row r="13" spans="2:14" ht="63" customHeight="1">
      <c r="B13" s="48"/>
      <c r="C13" s="48"/>
      <c r="D13" s="23" t="s">
        <v>26</v>
      </c>
      <c r="E13" s="24">
        <v>21</v>
      </c>
      <c r="F13" s="24" t="s">
        <v>27</v>
      </c>
      <c r="G13" s="24" t="s">
        <v>28</v>
      </c>
      <c r="H13" s="24" t="s">
        <v>29</v>
      </c>
      <c r="I13" s="24" t="s">
        <v>30</v>
      </c>
      <c r="J13" s="24" t="s">
        <v>24</v>
      </c>
      <c r="K13" s="25">
        <v>42898</v>
      </c>
      <c r="L13" s="26">
        <v>42982</v>
      </c>
      <c r="M13" s="27">
        <v>0.12</v>
      </c>
      <c r="N13" s="28" t="s">
        <v>31</v>
      </c>
    </row>
    <row r="14" spans="2:14" ht="63" customHeight="1">
      <c r="B14" s="48"/>
      <c r="C14" s="49" t="s">
        <v>32</v>
      </c>
      <c r="D14" s="50" t="s">
        <v>33</v>
      </c>
      <c r="E14" s="24">
        <v>2</v>
      </c>
      <c r="F14" s="30" t="s">
        <v>34</v>
      </c>
      <c r="G14" s="30" t="s">
        <v>35</v>
      </c>
      <c r="H14" s="30" t="s">
        <v>36</v>
      </c>
      <c r="I14" s="30" t="s">
        <v>37</v>
      </c>
      <c r="J14" s="31" t="s">
        <v>38</v>
      </c>
      <c r="K14" s="32">
        <v>42674</v>
      </c>
      <c r="L14" s="33">
        <v>42843</v>
      </c>
      <c r="M14" s="27">
        <f>8/8</f>
        <v>1</v>
      </c>
      <c r="N14" s="34" t="s">
        <v>31</v>
      </c>
    </row>
    <row r="15" spans="2:18" ht="63" customHeight="1">
      <c r="B15" s="48"/>
      <c r="C15" s="49"/>
      <c r="D15" s="50"/>
      <c r="E15" s="24">
        <v>3</v>
      </c>
      <c r="F15" s="30" t="s">
        <v>39</v>
      </c>
      <c r="G15" s="30" t="s">
        <v>40</v>
      </c>
      <c r="H15" s="30" t="s">
        <v>41</v>
      </c>
      <c r="I15" s="30" t="s">
        <v>36</v>
      </c>
      <c r="J15" s="30" t="s">
        <v>24</v>
      </c>
      <c r="K15" s="32">
        <v>42657</v>
      </c>
      <c r="L15" s="33">
        <v>42797</v>
      </c>
      <c r="M15" s="27">
        <v>0.8824</v>
      </c>
      <c r="N15" s="34" t="s">
        <v>31</v>
      </c>
      <c r="R15" s="35"/>
    </row>
    <row r="16" spans="2:14" ht="63" customHeight="1">
      <c r="B16" s="48"/>
      <c r="C16" s="49"/>
      <c r="D16" s="50" t="s">
        <v>42</v>
      </c>
      <c r="E16" s="30">
        <v>4</v>
      </c>
      <c r="F16" s="30" t="s">
        <v>43</v>
      </c>
      <c r="G16" s="30" t="s">
        <v>44</v>
      </c>
      <c r="H16" s="30" t="s">
        <v>45</v>
      </c>
      <c r="I16" s="30" t="s">
        <v>30</v>
      </c>
      <c r="J16" s="31" t="s">
        <v>38</v>
      </c>
      <c r="K16" s="32">
        <v>42675</v>
      </c>
      <c r="L16" s="33">
        <v>42794</v>
      </c>
      <c r="M16" s="27">
        <f>9/9</f>
        <v>1</v>
      </c>
      <c r="N16" s="36" t="s">
        <v>31</v>
      </c>
    </row>
    <row r="17" spans="2:14" ht="63" customHeight="1">
      <c r="B17" s="48"/>
      <c r="C17" s="49"/>
      <c r="D17" s="50"/>
      <c r="E17" s="24">
        <v>5</v>
      </c>
      <c r="F17" s="24" t="s">
        <v>46</v>
      </c>
      <c r="G17" s="30" t="s">
        <v>47</v>
      </c>
      <c r="H17" s="30" t="s">
        <v>48</v>
      </c>
      <c r="I17" s="30" t="s">
        <v>30</v>
      </c>
      <c r="J17" s="37" t="s">
        <v>38</v>
      </c>
      <c r="K17" s="32">
        <v>42675</v>
      </c>
      <c r="L17" s="33">
        <v>42794</v>
      </c>
      <c r="M17" s="27">
        <f>9/9</f>
        <v>1</v>
      </c>
      <c r="N17" s="36" t="s">
        <v>31</v>
      </c>
    </row>
    <row r="18" spans="2:14" ht="63" customHeight="1">
      <c r="B18" s="49" t="s">
        <v>49</v>
      </c>
      <c r="C18" s="49" t="s">
        <v>50</v>
      </c>
      <c r="D18" s="50" t="s">
        <v>51</v>
      </c>
      <c r="E18" s="24">
        <v>6</v>
      </c>
      <c r="F18" s="30" t="s">
        <v>52</v>
      </c>
      <c r="G18" s="30" t="s">
        <v>53</v>
      </c>
      <c r="H18" s="30" t="s">
        <v>54</v>
      </c>
      <c r="I18" s="30" t="s">
        <v>55</v>
      </c>
      <c r="J18" s="30" t="s">
        <v>24</v>
      </c>
      <c r="K18" s="32">
        <v>42653</v>
      </c>
      <c r="L18" s="33">
        <v>42411</v>
      </c>
      <c r="M18" s="27">
        <f>15/19</f>
        <v>0.7894736842105263</v>
      </c>
      <c r="N18" s="36" t="s">
        <v>31</v>
      </c>
    </row>
    <row r="19" spans="2:14" ht="63" customHeight="1">
      <c r="B19" s="49"/>
      <c r="C19" s="49"/>
      <c r="D19" s="50"/>
      <c r="E19" s="24">
        <v>7</v>
      </c>
      <c r="F19" s="30" t="s">
        <v>56</v>
      </c>
      <c r="G19" s="30" t="s">
        <v>57</v>
      </c>
      <c r="H19" s="38" t="s">
        <v>58</v>
      </c>
      <c r="I19" s="38" t="s">
        <v>30</v>
      </c>
      <c r="J19" s="30" t="s">
        <v>24</v>
      </c>
      <c r="K19" s="32">
        <v>42684</v>
      </c>
      <c r="L19" s="33">
        <v>42948</v>
      </c>
      <c r="M19" s="27">
        <f>18/23</f>
        <v>0.782608695652174</v>
      </c>
      <c r="N19" s="28">
        <v>7918020</v>
      </c>
    </row>
    <row r="20" spans="2:14" ht="63" customHeight="1">
      <c r="B20" s="49"/>
      <c r="C20" s="49"/>
      <c r="D20" s="29" t="s">
        <v>59</v>
      </c>
      <c r="E20" s="24">
        <v>8</v>
      </c>
      <c r="F20" s="30" t="s">
        <v>60</v>
      </c>
      <c r="G20" s="30" t="s">
        <v>61</v>
      </c>
      <c r="H20" s="30" t="s">
        <v>54</v>
      </c>
      <c r="I20" s="30" t="s">
        <v>55</v>
      </c>
      <c r="J20" s="30" t="s">
        <v>24</v>
      </c>
      <c r="K20" s="32">
        <v>42689</v>
      </c>
      <c r="L20" s="33">
        <v>43100</v>
      </c>
      <c r="M20" s="27">
        <f>25/27</f>
        <v>0.9259259259259259</v>
      </c>
      <c r="N20" s="28">
        <v>64000</v>
      </c>
    </row>
    <row r="21" spans="2:14" ht="63" customHeight="1">
      <c r="B21" s="49"/>
      <c r="C21" s="49" t="s">
        <v>62</v>
      </c>
      <c r="D21" s="50" t="s">
        <v>63</v>
      </c>
      <c r="E21" s="24">
        <v>9</v>
      </c>
      <c r="F21" s="30" t="s">
        <v>64</v>
      </c>
      <c r="G21" s="30" t="s">
        <v>65</v>
      </c>
      <c r="H21" s="30" t="s">
        <v>66</v>
      </c>
      <c r="I21" s="30" t="s">
        <v>67</v>
      </c>
      <c r="J21" s="30" t="s">
        <v>24</v>
      </c>
      <c r="K21" s="32">
        <v>42661</v>
      </c>
      <c r="L21" s="33">
        <v>43453</v>
      </c>
      <c r="M21" s="27">
        <f>39/48</f>
        <v>0.8125</v>
      </c>
      <c r="N21" s="39" t="s">
        <v>31</v>
      </c>
    </row>
    <row r="22" spans="2:14" ht="63" customHeight="1">
      <c r="B22" s="49"/>
      <c r="C22" s="49"/>
      <c r="D22" s="50"/>
      <c r="E22" s="24">
        <v>10</v>
      </c>
      <c r="F22" s="30" t="s">
        <v>68</v>
      </c>
      <c r="G22" s="30" t="s">
        <v>69</v>
      </c>
      <c r="H22" s="30" t="s">
        <v>66</v>
      </c>
      <c r="I22" s="30" t="s">
        <v>70</v>
      </c>
      <c r="J22" s="30" t="s">
        <v>24</v>
      </c>
      <c r="K22" s="32">
        <v>42630</v>
      </c>
      <c r="L22" s="33" t="s">
        <v>71</v>
      </c>
      <c r="M22" s="27">
        <f>14/15</f>
        <v>0.9333333333333333</v>
      </c>
      <c r="N22" s="28">
        <v>1230787</v>
      </c>
    </row>
    <row r="23" spans="2:14" ht="63" customHeight="1">
      <c r="B23" s="49"/>
      <c r="C23" s="49"/>
      <c r="D23" s="50"/>
      <c r="E23" s="24">
        <v>11</v>
      </c>
      <c r="F23" s="30" t="s">
        <v>72</v>
      </c>
      <c r="G23" s="30" t="s">
        <v>73</v>
      </c>
      <c r="H23" s="30" t="s">
        <v>66</v>
      </c>
      <c r="I23" s="30" t="s">
        <v>30</v>
      </c>
      <c r="J23" s="30" t="s">
        <v>24</v>
      </c>
      <c r="K23" s="32">
        <v>42642</v>
      </c>
      <c r="L23" s="33">
        <v>42994</v>
      </c>
      <c r="M23" s="27">
        <f>13/21</f>
        <v>0.6190476190476191</v>
      </c>
      <c r="N23" s="28">
        <v>1800000</v>
      </c>
    </row>
    <row r="24" spans="2:14" ht="63" customHeight="1">
      <c r="B24" s="49"/>
      <c r="C24" s="49"/>
      <c r="D24" s="50" t="s">
        <v>74</v>
      </c>
      <c r="E24" s="24">
        <v>12</v>
      </c>
      <c r="F24" s="30" t="s">
        <v>75</v>
      </c>
      <c r="G24" s="30" t="s">
        <v>76</v>
      </c>
      <c r="H24" s="30" t="s">
        <v>77</v>
      </c>
      <c r="I24" s="30" t="s">
        <v>78</v>
      </c>
      <c r="J24" s="30" t="s">
        <v>24</v>
      </c>
      <c r="K24" s="32">
        <v>42683</v>
      </c>
      <c r="L24" s="33">
        <v>42916</v>
      </c>
      <c r="M24" s="27">
        <f>22/26</f>
        <v>0.8461538461538461</v>
      </c>
      <c r="N24" s="36" t="s">
        <v>31</v>
      </c>
    </row>
    <row r="25" spans="2:14" ht="63" customHeight="1">
      <c r="B25" s="49"/>
      <c r="C25" s="49"/>
      <c r="D25" s="50"/>
      <c r="E25" s="24">
        <v>13</v>
      </c>
      <c r="F25" s="40" t="s">
        <v>79</v>
      </c>
      <c r="G25" s="30" t="s">
        <v>80</v>
      </c>
      <c r="H25" s="30" t="s">
        <v>81</v>
      </c>
      <c r="I25" s="30" t="s">
        <v>78</v>
      </c>
      <c r="J25" s="30" t="s">
        <v>82</v>
      </c>
      <c r="K25" s="32">
        <v>42649</v>
      </c>
      <c r="L25" s="33" t="s">
        <v>83</v>
      </c>
      <c r="M25" s="27">
        <f>4/30</f>
        <v>0.13333333333333333</v>
      </c>
      <c r="N25" s="39" t="s">
        <v>84</v>
      </c>
    </row>
    <row r="26" spans="2:14" ht="63" customHeight="1">
      <c r="B26" s="49"/>
      <c r="C26" s="49"/>
      <c r="D26" s="50"/>
      <c r="E26" s="24">
        <v>14</v>
      </c>
      <c r="F26" s="30" t="s">
        <v>85</v>
      </c>
      <c r="G26" s="30" t="s">
        <v>86</v>
      </c>
      <c r="H26" s="30" t="s">
        <v>81</v>
      </c>
      <c r="I26" s="30" t="s">
        <v>78</v>
      </c>
      <c r="J26" s="30" t="s">
        <v>24</v>
      </c>
      <c r="K26" s="32">
        <v>42628</v>
      </c>
      <c r="L26" s="33" t="s">
        <v>87</v>
      </c>
      <c r="M26" s="27">
        <f>10/11</f>
        <v>0.9090909090909091</v>
      </c>
      <c r="N26" s="39" t="s">
        <v>88</v>
      </c>
    </row>
    <row r="27" spans="2:14" ht="63" customHeight="1">
      <c r="B27" s="49"/>
      <c r="C27" s="49"/>
      <c r="D27" s="50"/>
      <c r="E27" s="24">
        <v>15</v>
      </c>
      <c r="F27" s="30" t="s">
        <v>89</v>
      </c>
      <c r="G27" s="30" t="s">
        <v>90</v>
      </c>
      <c r="H27" s="30" t="s">
        <v>91</v>
      </c>
      <c r="I27" s="30" t="s">
        <v>30</v>
      </c>
      <c r="J27" s="30" t="s">
        <v>24</v>
      </c>
      <c r="K27" s="32">
        <v>42704</v>
      </c>
      <c r="L27" s="33">
        <v>42810</v>
      </c>
      <c r="M27" s="27">
        <f>31/53</f>
        <v>0.5849056603773585</v>
      </c>
      <c r="N27" s="28">
        <v>1415340</v>
      </c>
    </row>
    <row r="28" spans="2:14" ht="63" customHeight="1">
      <c r="B28" s="49"/>
      <c r="C28" s="49"/>
      <c r="D28" s="50"/>
      <c r="E28" s="24">
        <v>16</v>
      </c>
      <c r="F28" s="30" t="s">
        <v>92</v>
      </c>
      <c r="G28" s="30" t="s">
        <v>93</v>
      </c>
      <c r="H28" s="30" t="s">
        <v>94</v>
      </c>
      <c r="I28" s="30" t="s">
        <v>30</v>
      </c>
      <c r="J28" s="30" t="s">
        <v>24</v>
      </c>
      <c r="K28" s="32">
        <v>42684</v>
      </c>
      <c r="L28" s="33" t="s">
        <v>95</v>
      </c>
      <c r="M28" s="27">
        <f>27/30</f>
        <v>0.9</v>
      </c>
      <c r="N28" s="28">
        <v>554623</v>
      </c>
    </row>
    <row r="29" spans="2:14" ht="63" customHeight="1">
      <c r="B29" s="49"/>
      <c r="C29" s="49"/>
      <c r="D29" s="50"/>
      <c r="E29" s="24">
        <v>19</v>
      </c>
      <c r="F29" s="30" t="s">
        <v>96</v>
      </c>
      <c r="G29" s="41" t="s">
        <v>97</v>
      </c>
      <c r="H29" s="30" t="s">
        <v>98</v>
      </c>
      <c r="I29" s="30" t="s">
        <v>37</v>
      </c>
      <c r="J29" s="30" t="s">
        <v>24</v>
      </c>
      <c r="K29" s="32">
        <v>42824</v>
      </c>
      <c r="L29" s="33">
        <v>43089</v>
      </c>
      <c r="M29" s="27">
        <v>0.23</v>
      </c>
      <c r="N29" s="28"/>
    </row>
    <row r="30" spans="2:14" ht="63" customHeight="1">
      <c r="B30" s="49"/>
      <c r="C30" s="49" t="s">
        <v>99</v>
      </c>
      <c r="D30" s="50" t="s">
        <v>100</v>
      </c>
      <c r="E30" s="24">
        <v>17</v>
      </c>
      <c r="F30" s="30" t="s">
        <v>101</v>
      </c>
      <c r="G30" s="30" t="s">
        <v>102</v>
      </c>
      <c r="H30" s="30" t="s">
        <v>103</v>
      </c>
      <c r="I30" s="30" t="s">
        <v>37</v>
      </c>
      <c r="J30" s="31" t="s">
        <v>38</v>
      </c>
      <c r="K30" s="32">
        <v>42627</v>
      </c>
      <c r="L30" s="33">
        <v>42781</v>
      </c>
      <c r="M30" s="27">
        <f>5/5</f>
        <v>1</v>
      </c>
      <c r="N30" s="36" t="s">
        <v>31</v>
      </c>
    </row>
    <row r="31" spans="2:14" ht="63" customHeight="1">
      <c r="B31" s="49"/>
      <c r="C31" s="49"/>
      <c r="D31" s="50"/>
      <c r="E31" s="24">
        <v>18</v>
      </c>
      <c r="F31" s="30" t="s">
        <v>104</v>
      </c>
      <c r="G31" s="30" t="s">
        <v>105</v>
      </c>
      <c r="H31" s="30" t="s">
        <v>45</v>
      </c>
      <c r="I31" s="30" t="s">
        <v>30</v>
      </c>
      <c r="J31" s="31" t="s">
        <v>38</v>
      </c>
      <c r="K31" s="32">
        <v>42683</v>
      </c>
      <c r="L31" s="33">
        <v>42835</v>
      </c>
      <c r="M31" s="27">
        <f>9/9</f>
        <v>1</v>
      </c>
      <c r="N31" s="36" t="s">
        <v>31</v>
      </c>
    </row>
    <row r="32" spans="2:14" ht="63" customHeight="1">
      <c r="B32" s="49"/>
      <c r="C32" s="49"/>
      <c r="D32" s="50"/>
      <c r="E32" s="24">
        <v>20</v>
      </c>
      <c r="F32" s="30" t="s">
        <v>106</v>
      </c>
      <c r="G32" s="41" t="s">
        <v>107</v>
      </c>
      <c r="H32" s="30" t="s">
        <v>45</v>
      </c>
      <c r="I32" s="30" t="s">
        <v>30</v>
      </c>
      <c r="J32" s="30" t="s">
        <v>24</v>
      </c>
      <c r="K32" s="32">
        <v>42877</v>
      </c>
      <c r="L32" s="33">
        <v>43087</v>
      </c>
      <c r="M32" s="27">
        <v>0.12</v>
      </c>
      <c r="N32" s="36" t="s">
        <v>31</v>
      </c>
    </row>
  </sheetData>
  <sheetProtection selectLockedCells="1" selectUnlockedCells="1"/>
  <mergeCells count="29">
    <mergeCell ref="D24:D29"/>
    <mergeCell ref="C30:C32"/>
    <mergeCell ref="D30:D32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H10:H11"/>
    <mergeCell ref="I10:I11"/>
    <mergeCell ref="J10:J11"/>
    <mergeCell ref="K10:L10"/>
    <mergeCell ref="M10:M11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/>
  <legacyDrawing r:id="rId2"/>
  <oleObjects>
    <oleObject progId="" shapeId="49413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Jacqueline de Mesquita Ciriaco</cp:lastModifiedBy>
  <dcterms:modified xsi:type="dcterms:W3CDTF">2017-09-06T17:28:37Z</dcterms:modified>
  <cp:category/>
  <cp:version/>
  <cp:contentType/>
  <cp:contentStatus/>
</cp:coreProperties>
</file>